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<sst xmlns="http://schemas.openxmlformats.org/spreadsheetml/2006/main" count="9" uniqueCount="9">
  <si>
    <t>  Техническое обслуживание оборудования и конструктивных элементов здания</t>
  </si>
  <si>
    <t>Аварийно-диспетчерское обслуживание</t>
  </si>
  <si>
    <t xml:space="preserve">  Обслуживание придомовой территории </t>
  </si>
  <si>
    <t>Налоги и оплата банковских услуг</t>
  </si>
  <si>
    <t>  Текущий ремонт общего имущества многоквартирного дома</t>
  </si>
  <si>
    <t>Эксплуатационные затраты по управлению и обслуживанию многоквартирного дома*</t>
  </si>
  <si>
    <t xml:space="preserve">Составляющие тарифа на содержание и ремонт общедомового имущества с учетом решения собственников, в руб. с 1м2 общей площади </t>
  </si>
  <si>
    <t>Наименование статей расхода</t>
  </si>
  <si>
    <t>  Итого тариф на техническое обслуживание и текущий ремонт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</si>
</sst>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">
    <font>
      <sz val="10"/>
      <name val="Arial Cyr"/>
      <family val="0"/>
    </font>
    <font>
      <b/>
      <sz val="10.5"/>
      <name val="Arial"/>
      <family val="2"/>
    </font>
    <font>
      <sz val="10.5"/>
      <name val="Arial"/>
      <family val="2"/>
    </font>
    <font>
      <b/>
      <u val="single"/>
      <sz val="10.5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i/>
      <sz val="10.5"/>
      <name val="Arial"/>
      <family val="2"/>
    </font>
    <font>
      <b/>
      <i/>
      <sz val="10.5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1" xfId="0" applyFont="1" applyBorder="1" applyAlignment="1">
      <alignment wrapText="1"/>
    </xf>
    <xf numFmtId="0" fontId="2" fillId="0" borderId="2" xfId="0" applyFont="1" applyBorder="1" applyAlignment="1">
      <alignment horizontal="right" wrapText="1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2" fontId="0" fillId="0" borderId="3" xfId="0" applyNumberFormat="1" applyBorder="1" applyAlignment="1">
      <alignment horizontal="right"/>
    </xf>
    <xf numFmtId="0" fontId="0" fillId="0" borderId="3" xfId="0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2" fontId="2" fillId="0" borderId="2" xfId="0" applyNumberFormat="1" applyFont="1" applyBorder="1" applyAlignment="1">
      <alignment horizontal="right" wrapText="1"/>
    </xf>
    <xf numFmtId="2" fontId="2" fillId="0" borderId="3" xfId="0" applyNumberFormat="1" applyFont="1" applyBorder="1" applyAlignment="1">
      <alignment horizontal="right" wrapText="1"/>
    </xf>
    <xf numFmtId="0" fontId="1" fillId="0" borderId="2" xfId="0" applyFont="1" applyBorder="1" applyAlignment="1">
      <alignment horizontal="right" wrapText="1"/>
    </xf>
    <xf numFmtId="0" fontId="5" fillId="0" borderId="3" xfId="0" applyFont="1" applyBorder="1" applyAlignment="1">
      <alignment horizontal="right"/>
    </xf>
    <xf numFmtId="0" fontId="5" fillId="0" borderId="3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 wrapText="1"/>
    </xf>
    <xf numFmtId="0" fontId="6" fillId="0" borderId="0" xfId="0" applyFont="1" applyAlignment="1">
      <alignment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workbookViewId="0" topLeftCell="A1">
      <selection activeCell="F22" sqref="F22"/>
    </sheetView>
  </sheetViews>
  <sheetFormatPr defaultColWidth="9.00390625" defaultRowHeight="12.75"/>
  <cols>
    <col min="1" max="1" width="39.375" style="0" customWidth="1"/>
  </cols>
  <sheetData>
    <row r="1" spans="1:17" ht="47.25" customHeight="1">
      <c r="A1" s="15" t="s">
        <v>7</v>
      </c>
      <c r="B1" s="18" t="s">
        <v>6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40.5">
      <c r="A2" s="16" t="s">
        <v>0</v>
      </c>
      <c r="B2" s="2">
        <v>3.23</v>
      </c>
      <c r="C2" s="3">
        <v>2.23</v>
      </c>
      <c r="D2" s="3">
        <v>2.75</v>
      </c>
      <c r="E2" s="3">
        <v>2.85</v>
      </c>
      <c r="F2" s="3">
        <v>1.05</v>
      </c>
      <c r="G2" s="4">
        <v>1.81</v>
      </c>
      <c r="H2" s="3">
        <v>1.25</v>
      </c>
      <c r="I2" s="5">
        <f>SUM(I8-I7-I6-I5-I4-I3)</f>
        <v>1.7100000000000002</v>
      </c>
      <c r="J2" s="5">
        <f aca="true" t="shared" si="0" ref="J2:Q2">SUM(J8-J7-J6-J5-J4-J3)</f>
        <v>7.029999999999999</v>
      </c>
      <c r="K2" s="5">
        <f t="shared" si="0"/>
        <v>4.89</v>
      </c>
      <c r="L2" s="5">
        <f t="shared" si="0"/>
        <v>1.2299999999999998</v>
      </c>
      <c r="M2" s="5">
        <f t="shared" si="0"/>
        <v>2.4700000000000006</v>
      </c>
      <c r="N2" s="5">
        <f t="shared" si="0"/>
        <v>1.5320000000000011</v>
      </c>
      <c r="O2" s="5">
        <f t="shared" si="0"/>
        <v>1.5899999999999992</v>
      </c>
      <c r="P2" s="5">
        <f t="shared" si="0"/>
        <v>1.3964</v>
      </c>
      <c r="Q2" s="5">
        <f t="shared" si="0"/>
        <v>2.354</v>
      </c>
    </row>
    <row r="3" spans="1:17" ht="27">
      <c r="A3" s="16" t="s">
        <v>1</v>
      </c>
      <c r="B3" s="2">
        <v>1.07</v>
      </c>
      <c r="C3" s="3">
        <v>1.07</v>
      </c>
      <c r="D3" s="3">
        <v>1.07</v>
      </c>
      <c r="E3" s="3">
        <v>1.07</v>
      </c>
      <c r="F3" s="6">
        <v>1.07</v>
      </c>
      <c r="G3" s="7">
        <v>1.07</v>
      </c>
      <c r="H3" s="6">
        <v>1.07</v>
      </c>
      <c r="I3" s="6">
        <v>1.07</v>
      </c>
      <c r="J3" s="6">
        <v>1.07</v>
      </c>
      <c r="K3" s="6">
        <v>1.07</v>
      </c>
      <c r="L3" s="6">
        <v>1.07</v>
      </c>
      <c r="M3" s="6">
        <v>1.07</v>
      </c>
      <c r="N3" s="6">
        <v>1.07</v>
      </c>
      <c r="O3" s="6">
        <v>1.07</v>
      </c>
      <c r="P3" s="6">
        <v>1.07</v>
      </c>
      <c r="Q3" s="6">
        <v>1.07</v>
      </c>
    </row>
    <row r="4" spans="1:17" ht="27">
      <c r="A4" s="16" t="s">
        <v>2</v>
      </c>
      <c r="B4" s="2">
        <v>1.3</v>
      </c>
      <c r="C4" s="3">
        <v>1.3</v>
      </c>
      <c r="D4" s="3">
        <v>1.3</v>
      </c>
      <c r="E4" s="3">
        <v>1.3</v>
      </c>
      <c r="F4" s="6">
        <v>1</v>
      </c>
      <c r="G4" s="7">
        <v>0.96</v>
      </c>
      <c r="H4" s="6">
        <v>1.2</v>
      </c>
      <c r="I4" s="6">
        <v>1.3</v>
      </c>
      <c r="J4" s="6">
        <v>1.3</v>
      </c>
      <c r="K4" s="6">
        <v>1.3</v>
      </c>
      <c r="L4" s="6">
        <v>1.3</v>
      </c>
      <c r="M4" s="6">
        <v>1.3</v>
      </c>
      <c r="N4" s="6">
        <v>1.3</v>
      </c>
      <c r="O4" s="6">
        <v>1.3</v>
      </c>
      <c r="P4" s="6">
        <v>1.3</v>
      </c>
      <c r="Q4" s="6">
        <v>1.3</v>
      </c>
    </row>
    <row r="5" spans="1:17" ht="13.5">
      <c r="A5" s="16" t="s">
        <v>3</v>
      </c>
      <c r="B5" s="2">
        <v>0.9</v>
      </c>
      <c r="C5" s="3">
        <v>0.9</v>
      </c>
      <c r="D5" s="3">
        <v>1.08</v>
      </c>
      <c r="E5" s="3">
        <v>0.85</v>
      </c>
      <c r="F5" s="6">
        <v>1.08</v>
      </c>
      <c r="G5" s="7">
        <v>0.81</v>
      </c>
      <c r="H5" s="6">
        <v>1.08</v>
      </c>
      <c r="I5" s="5">
        <f aca="true" t="shared" si="1" ref="I5:Q5">SUM(I8*0.09)</f>
        <v>0.72</v>
      </c>
      <c r="J5" s="5">
        <f t="shared" si="1"/>
        <v>1.3499999999999999</v>
      </c>
      <c r="K5" s="5">
        <f t="shared" si="1"/>
        <v>1.2149999999999999</v>
      </c>
      <c r="L5" s="5">
        <f t="shared" si="1"/>
        <v>0.8999999999999999</v>
      </c>
      <c r="M5" s="5">
        <f t="shared" si="1"/>
        <v>0.8099999999999999</v>
      </c>
      <c r="N5" s="5">
        <f t="shared" si="1"/>
        <v>0.6255</v>
      </c>
      <c r="O5" s="5">
        <f t="shared" si="1"/>
        <v>0.765</v>
      </c>
      <c r="P5" s="5">
        <f t="shared" si="1"/>
        <v>0.6426</v>
      </c>
      <c r="Q5" s="5">
        <f t="shared" si="1"/>
        <v>0.756</v>
      </c>
    </row>
    <row r="6" spans="1:17" ht="27">
      <c r="A6" s="17" t="s">
        <v>4</v>
      </c>
      <c r="B6" s="14">
        <v>2</v>
      </c>
      <c r="C6" s="12">
        <v>3</v>
      </c>
      <c r="D6" s="12">
        <v>4</v>
      </c>
      <c r="E6" s="12">
        <v>2</v>
      </c>
      <c r="F6" s="12">
        <v>6</v>
      </c>
      <c r="G6" s="13">
        <v>3</v>
      </c>
      <c r="H6" s="12">
        <v>7</v>
      </c>
      <c r="I6" s="12">
        <v>2</v>
      </c>
      <c r="J6" s="12">
        <v>2</v>
      </c>
      <c r="K6" s="12">
        <v>3</v>
      </c>
      <c r="L6" s="12">
        <v>4</v>
      </c>
      <c r="M6" s="12">
        <v>2</v>
      </c>
      <c r="N6" s="12">
        <v>1.38</v>
      </c>
      <c r="O6" s="12">
        <v>2.5</v>
      </c>
      <c r="P6" s="12">
        <v>1.66</v>
      </c>
      <c r="Q6" s="12">
        <v>1.66</v>
      </c>
    </row>
    <row r="7" spans="1:17" ht="40.5">
      <c r="A7" s="16" t="s">
        <v>5</v>
      </c>
      <c r="B7" s="8">
        <f aca="true" t="shared" si="2" ref="B7:G7">SUM(B8*0.15)</f>
        <v>1.5</v>
      </c>
      <c r="C7" s="8">
        <f t="shared" si="2"/>
        <v>1.5</v>
      </c>
      <c r="D7" s="8">
        <f t="shared" si="2"/>
        <v>1.7999999999999998</v>
      </c>
      <c r="E7" s="8">
        <f t="shared" si="2"/>
        <v>1.425</v>
      </c>
      <c r="F7" s="8">
        <f t="shared" si="2"/>
        <v>1.7999999999999998</v>
      </c>
      <c r="G7" s="8">
        <f t="shared" si="2"/>
        <v>1.3499999999999999</v>
      </c>
      <c r="H7" s="9">
        <v>1.4</v>
      </c>
      <c r="I7" s="5">
        <f aca="true" t="shared" si="3" ref="I7:Q7">SUM(I8*0.15)</f>
        <v>1.2</v>
      </c>
      <c r="J7" s="5">
        <f t="shared" si="3"/>
        <v>2.25</v>
      </c>
      <c r="K7" s="5">
        <f t="shared" si="3"/>
        <v>2.025</v>
      </c>
      <c r="L7" s="5">
        <f t="shared" si="3"/>
        <v>1.5</v>
      </c>
      <c r="M7" s="5">
        <f t="shared" si="3"/>
        <v>1.3499999999999999</v>
      </c>
      <c r="N7" s="5">
        <f t="shared" si="3"/>
        <v>1.0425</v>
      </c>
      <c r="O7" s="5">
        <f t="shared" si="3"/>
        <v>1.275</v>
      </c>
      <c r="P7" s="5">
        <f t="shared" si="3"/>
        <v>1.071</v>
      </c>
      <c r="Q7" s="5">
        <f t="shared" si="3"/>
        <v>1.26</v>
      </c>
    </row>
    <row r="8" spans="1:17" ht="36.75" customHeight="1">
      <c r="A8" s="1" t="s">
        <v>8</v>
      </c>
      <c r="B8" s="10">
        <v>10</v>
      </c>
      <c r="C8" s="11">
        <v>10</v>
      </c>
      <c r="D8" s="11">
        <v>12</v>
      </c>
      <c r="E8" s="11">
        <v>9.5</v>
      </c>
      <c r="F8" s="12">
        <v>12</v>
      </c>
      <c r="G8" s="13">
        <v>9</v>
      </c>
      <c r="H8" s="12">
        <f>SUM(H2:H7)</f>
        <v>13.000000000000002</v>
      </c>
      <c r="I8" s="12">
        <v>8</v>
      </c>
      <c r="J8" s="12">
        <v>15</v>
      </c>
      <c r="K8" s="12">
        <v>13.5</v>
      </c>
      <c r="L8" s="12">
        <v>10</v>
      </c>
      <c r="M8" s="12">
        <v>9</v>
      </c>
      <c r="N8" s="11">
        <v>6.95</v>
      </c>
      <c r="O8" s="11">
        <v>8.5</v>
      </c>
      <c r="P8" s="11">
        <v>7.14</v>
      </c>
      <c r="Q8" s="11">
        <v>8.4</v>
      </c>
    </row>
  </sheetData>
  <mergeCells count="1">
    <mergeCell ref="B1:Q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user1</cp:lastModifiedBy>
  <dcterms:created xsi:type="dcterms:W3CDTF">2012-08-29T07:44:37Z</dcterms:created>
  <dcterms:modified xsi:type="dcterms:W3CDTF">2013-04-16T05:49:48Z</dcterms:modified>
  <cp:category/>
  <cp:version/>
  <cp:contentType/>
  <cp:contentStatus/>
</cp:coreProperties>
</file>