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3410" windowHeight="516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<sst xmlns="http://schemas.openxmlformats.org/spreadsheetml/2006/main" count="49" uniqueCount="47">
  <si>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май</t>
  </si>
  <si>
    <t>июнь</t>
  </si>
  <si>
    <t>Содержание</t>
  </si>
  <si>
    <t>ремонт</t>
  </si>
  <si>
    <t>итого</t>
  </si>
  <si>
    <t>июль</t>
  </si>
  <si>
    <t>август</t>
  </si>
  <si>
    <t>ИТОГО</t>
  </si>
  <si>
    <t>март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</si>
  <si>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</si>
  <si>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</si>
  <si>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</si>
  <si>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</si>
  <si>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</si>
  <si>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</si>
  <si>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</si>
  <si>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</si>
  <si>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</si>
  <si>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</si>
  <si>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</si>
  <si>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</si>
  <si>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</si>
  <si>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</si>
  <si>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</si>
  <si>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</si>
  <si>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</si>
  <si>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</si>
  <si>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</si>
  <si>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</si>
  <si>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</si>
  <si>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</si>
  <si>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</si>
  <si>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</si>
  <si>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</si>
  <si>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</si>
  <si>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</si>
  <si>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</si>
  <si>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</si>
  <si>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</si>
  <si>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</si>
  <si>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</si>
  <si>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</si>
  <si>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</si>
  <si>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</si>
  <si>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</si>
  <si>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__Калинина 136__на 2019год.</t>
  </si>
  <si>
    <t>Работы по уборке придомовой территории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</si>
</sst>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#,##0_р_."/>
    <numFmt numFmtId="181" formatCode="#,##0.0000_р_."/>
    <numFmt numFmtId="182" formatCode="#,##0.00000_р_."/>
    <numFmt numFmtId="183" formatCode="#,##0&quot;р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6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9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9" fillId="7" borderId="10" xfId="0" applyNumberFormat="1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8" fillId="32" borderId="16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32" borderId="10" xfId="0" applyNumberFormat="1" applyFont="1" applyFill="1" applyBorder="1" applyAlignment="1">
      <alignment horizontal="right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left" wrapText="1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2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72" fontId="2" fillId="36" borderId="16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6" max="6" width="9.75390625" style="0" bestFit="1" customWidth="1"/>
    <col min="11" max="12" width="9.125" style="0" hidden="1" customWidth="1"/>
  </cols>
  <sheetData>
    <row r="1" spans="1:19" ht="15.75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40"/>
      <c r="B3" s="88"/>
      <c r="C3" s="88"/>
      <c r="D3" s="88"/>
      <c r="E3" s="89"/>
      <c r="F3" s="70" t="s">
        <v>9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  <c r="S3" s="1"/>
    </row>
    <row r="4" spans="1:19" ht="12.75">
      <c r="A4" s="3"/>
      <c r="B4" s="90" t="s">
        <v>10</v>
      </c>
      <c r="C4" s="91"/>
      <c r="D4" s="91"/>
      <c r="E4" s="92"/>
      <c r="F4" s="43" t="s">
        <v>2</v>
      </c>
      <c r="G4" s="44"/>
      <c r="H4" s="44"/>
      <c r="I4" s="44"/>
      <c r="J4" s="44"/>
      <c r="K4" s="44"/>
      <c r="L4" s="44"/>
      <c r="M4" s="44"/>
      <c r="N4" s="44"/>
      <c r="O4" s="44"/>
      <c r="P4" s="45" t="s">
        <v>11</v>
      </c>
      <c r="Q4" s="46"/>
      <c r="R4" s="49" t="s">
        <v>12</v>
      </c>
      <c r="S4" s="52" t="s">
        <v>7</v>
      </c>
    </row>
    <row r="5" spans="1:19" ht="12.75">
      <c r="A5" s="4"/>
      <c r="B5" s="55" t="s">
        <v>13</v>
      </c>
      <c r="C5" s="55" t="s">
        <v>3</v>
      </c>
      <c r="D5" s="55" t="s">
        <v>42</v>
      </c>
      <c r="E5" s="59" t="s">
        <v>4</v>
      </c>
      <c r="F5" s="57" t="s">
        <v>14</v>
      </c>
      <c r="G5" s="57" t="s">
        <v>46</v>
      </c>
      <c r="H5" s="57" t="s">
        <v>15</v>
      </c>
      <c r="I5" s="57" t="s">
        <v>16</v>
      </c>
      <c r="J5" s="57" t="s">
        <v>17</v>
      </c>
      <c r="K5" s="57" t="s">
        <v>18</v>
      </c>
      <c r="L5" s="57" t="s">
        <v>19</v>
      </c>
      <c r="M5" s="57" t="s">
        <v>20</v>
      </c>
      <c r="N5" s="61" t="s">
        <v>21</v>
      </c>
      <c r="O5" s="63"/>
      <c r="P5" s="47"/>
      <c r="Q5" s="48"/>
      <c r="R5" s="50"/>
      <c r="S5" s="53"/>
    </row>
    <row r="6" spans="1:19" ht="129.75">
      <c r="A6" s="6"/>
      <c r="B6" s="56"/>
      <c r="C6" s="56"/>
      <c r="D6" s="56"/>
      <c r="E6" s="60"/>
      <c r="F6" s="58"/>
      <c r="G6" s="58"/>
      <c r="H6" s="58"/>
      <c r="I6" s="58"/>
      <c r="J6" s="58"/>
      <c r="K6" s="58"/>
      <c r="L6" s="58"/>
      <c r="M6" s="58"/>
      <c r="N6" s="24" t="s">
        <v>43</v>
      </c>
      <c r="O6" s="24" t="s">
        <v>44</v>
      </c>
      <c r="P6" s="5" t="s">
        <v>22</v>
      </c>
      <c r="Q6" s="5" t="s">
        <v>23</v>
      </c>
      <c r="R6" s="51"/>
      <c r="S6" s="54"/>
    </row>
    <row r="7" spans="1:19" ht="15">
      <c r="A7" s="33">
        <v>2019</v>
      </c>
      <c r="B7" s="7">
        <v>8</v>
      </c>
      <c r="C7" s="7">
        <v>2</v>
      </c>
      <c r="D7" s="7">
        <v>0</v>
      </c>
      <c r="E7" s="9">
        <v>15</v>
      </c>
      <c r="F7" s="34">
        <v>0.8</v>
      </c>
      <c r="G7" s="34">
        <v>3.75</v>
      </c>
      <c r="H7" s="34">
        <v>1.8</v>
      </c>
      <c r="I7" s="34">
        <v>0</v>
      </c>
      <c r="J7" s="34">
        <v>0.48</v>
      </c>
      <c r="K7" s="34">
        <v>0</v>
      </c>
      <c r="L7" s="34">
        <v>0</v>
      </c>
      <c r="M7" s="34">
        <v>2.17</v>
      </c>
      <c r="N7" s="34">
        <v>0</v>
      </c>
      <c r="O7" s="35">
        <v>0</v>
      </c>
      <c r="P7" s="22">
        <v>3</v>
      </c>
      <c r="Q7" s="22">
        <v>3</v>
      </c>
      <c r="R7" s="23">
        <v>0</v>
      </c>
      <c r="S7" s="8">
        <f>F7+G7+H7+I7+J7+M7+N7+O7+P7+Q7+R7</f>
        <v>15</v>
      </c>
    </row>
    <row r="8" spans="1:19" ht="22.5">
      <c r="A8" s="84" t="s">
        <v>24</v>
      </c>
      <c r="B8" s="85"/>
      <c r="C8" s="85"/>
      <c r="D8" s="86"/>
      <c r="E8" s="9">
        <v>625.4</v>
      </c>
      <c r="F8" s="61" t="s">
        <v>25</v>
      </c>
      <c r="G8" s="62"/>
      <c r="H8" s="62"/>
      <c r="I8" s="62"/>
      <c r="J8" s="62"/>
      <c r="K8" s="62"/>
      <c r="L8" s="62"/>
      <c r="M8" s="62"/>
      <c r="N8" s="62"/>
      <c r="O8" s="63"/>
      <c r="P8" s="64" t="s">
        <v>26</v>
      </c>
      <c r="Q8" s="65"/>
      <c r="R8" s="8" t="s">
        <v>27</v>
      </c>
      <c r="S8" s="8"/>
    </row>
    <row r="9" spans="1:19" ht="12.75">
      <c r="A9" s="66" t="s">
        <v>28</v>
      </c>
      <c r="B9" s="67"/>
      <c r="C9" s="67"/>
      <c r="D9" s="67"/>
      <c r="E9" s="68"/>
      <c r="F9" s="10">
        <f>F7*E8</f>
        <v>500.32</v>
      </c>
      <c r="G9" s="10">
        <f>G7*E8</f>
        <v>2345.25</v>
      </c>
      <c r="H9" s="10">
        <f>H7*E8</f>
        <v>1125.72</v>
      </c>
      <c r="I9" s="10">
        <v>0</v>
      </c>
      <c r="J9" s="10">
        <f>J7*E8</f>
        <v>300.19199999999995</v>
      </c>
      <c r="K9" s="10">
        <v>0</v>
      </c>
      <c r="L9" s="10">
        <v>0</v>
      </c>
      <c r="M9" s="10">
        <f>M7*E8</f>
        <v>1357.118</v>
      </c>
      <c r="N9" s="10">
        <v>0</v>
      </c>
      <c r="O9" s="10">
        <v>0</v>
      </c>
      <c r="P9" s="10">
        <f>P7*E8</f>
        <v>1876.1999999999998</v>
      </c>
      <c r="Q9" s="10">
        <f>Q7*E8</f>
        <v>1876.1999999999998</v>
      </c>
      <c r="R9" s="10">
        <v>0</v>
      </c>
      <c r="S9" s="10">
        <f>SUM(F9:R9)</f>
        <v>9381</v>
      </c>
    </row>
    <row r="10" spans="1:19" ht="12.75">
      <c r="A10" s="78" t="s">
        <v>29</v>
      </c>
      <c r="B10" s="78"/>
      <c r="C10" s="78"/>
      <c r="D10" s="78"/>
      <c r="E10" s="79"/>
      <c r="F10" s="69" t="s">
        <v>30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1"/>
    </row>
    <row r="11" spans="1:19" ht="12.75">
      <c r="A11" s="71" t="s">
        <v>31</v>
      </c>
      <c r="B11" s="71"/>
      <c r="C11" s="71"/>
      <c r="D11" s="72"/>
      <c r="E11" s="11">
        <v>-14034.37</v>
      </c>
      <c r="F11" s="36"/>
      <c r="G11" s="37"/>
      <c r="H11" s="12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1:19" ht="12.75">
      <c r="A12" s="25"/>
      <c r="B12" s="82" t="s">
        <v>40</v>
      </c>
      <c r="C12" s="82"/>
      <c r="D12" s="26" t="s">
        <v>29</v>
      </c>
      <c r="E12" s="27" t="s">
        <v>41</v>
      </c>
      <c r="F12" s="36"/>
      <c r="G12" s="37"/>
      <c r="H12" s="12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ht="12.75">
      <c r="A13" s="13" t="s">
        <v>32</v>
      </c>
      <c r="B13" s="73">
        <v>9381</v>
      </c>
      <c r="C13" s="83"/>
      <c r="D13" s="28">
        <v>4423.49</v>
      </c>
      <c r="E13" s="29"/>
      <c r="F13" s="14">
        <v>500.32</v>
      </c>
      <c r="G13" s="14">
        <v>2342.3</v>
      </c>
      <c r="H13" s="15">
        <v>1125.72</v>
      </c>
      <c r="I13" s="14">
        <v>0</v>
      </c>
      <c r="J13" s="14">
        <v>300.19</v>
      </c>
      <c r="K13" s="14">
        <v>0</v>
      </c>
      <c r="L13" s="14">
        <v>0</v>
      </c>
      <c r="M13" s="14">
        <f>M7*E8</f>
        <v>1357.118</v>
      </c>
      <c r="N13" s="14">
        <v>0</v>
      </c>
      <c r="O13" s="14">
        <v>0</v>
      </c>
      <c r="P13" s="30">
        <v>0</v>
      </c>
      <c r="Q13" s="30">
        <v>0</v>
      </c>
      <c r="R13" s="14">
        <v>0</v>
      </c>
      <c r="S13" s="16">
        <f>SUM(F13:R13)</f>
        <v>5625.647999999999</v>
      </c>
    </row>
    <row r="14" spans="1:19" ht="12.75">
      <c r="A14" s="13" t="s">
        <v>33</v>
      </c>
      <c r="B14" s="73">
        <v>9381</v>
      </c>
      <c r="C14" s="74"/>
      <c r="D14" s="28">
        <v>7676.51</v>
      </c>
      <c r="E14" s="29"/>
      <c r="F14" s="14">
        <v>500.32</v>
      </c>
      <c r="G14" s="14">
        <v>2342.3</v>
      </c>
      <c r="H14" s="15">
        <v>1125.72</v>
      </c>
      <c r="I14" s="14">
        <v>0</v>
      </c>
      <c r="J14" s="14">
        <v>300.19</v>
      </c>
      <c r="K14" s="14"/>
      <c r="L14" s="14"/>
      <c r="M14" s="14">
        <v>1357.12</v>
      </c>
      <c r="N14" s="14">
        <v>0</v>
      </c>
      <c r="O14" s="14">
        <v>0</v>
      </c>
      <c r="P14" s="30">
        <v>0</v>
      </c>
      <c r="Q14" s="30">
        <v>0</v>
      </c>
      <c r="R14" s="14">
        <v>0</v>
      </c>
      <c r="S14" s="16">
        <f>SUM(F14:R14)</f>
        <v>5625.65</v>
      </c>
    </row>
    <row r="15" spans="1:19" ht="12.75">
      <c r="A15" s="13" t="s">
        <v>8</v>
      </c>
      <c r="B15" s="73"/>
      <c r="C15" s="74"/>
      <c r="D15" s="28"/>
      <c r="E15" s="29"/>
      <c r="F15" s="14"/>
      <c r="G15" s="14"/>
      <c r="H15" s="15"/>
      <c r="I15" s="14"/>
      <c r="J15" s="14"/>
      <c r="K15" s="14"/>
      <c r="L15" s="14"/>
      <c r="M15" s="14"/>
      <c r="N15" s="14"/>
      <c r="O15" s="14"/>
      <c r="P15" s="30"/>
      <c r="Q15" s="30"/>
      <c r="R15" s="14"/>
      <c r="S15" s="16"/>
    </row>
    <row r="16" spans="1:19" ht="12.75">
      <c r="A16" s="13" t="s">
        <v>34</v>
      </c>
      <c r="B16" s="73"/>
      <c r="C16" s="74"/>
      <c r="D16" s="28"/>
      <c r="E16" s="29"/>
      <c r="F16" s="14"/>
      <c r="G16" s="14"/>
      <c r="H16" s="15"/>
      <c r="I16" s="14"/>
      <c r="J16" s="14"/>
      <c r="K16" s="14"/>
      <c r="L16" s="14"/>
      <c r="M16" s="14"/>
      <c r="N16" s="14"/>
      <c r="O16" s="14"/>
      <c r="P16" s="30"/>
      <c r="Q16" s="30"/>
      <c r="R16" s="14"/>
      <c r="S16" s="16"/>
    </row>
    <row r="17" spans="1:19" ht="12.75">
      <c r="A17" s="13" t="s">
        <v>0</v>
      </c>
      <c r="B17" s="73"/>
      <c r="C17" s="74"/>
      <c r="D17" s="28"/>
      <c r="E17" s="29"/>
      <c r="F17" s="14"/>
      <c r="G17" s="14"/>
      <c r="H17" s="15"/>
      <c r="I17" s="14"/>
      <c r="J17" s="14"/>
      <c r="K17" s="14"/>
      <c r="L17" s="14"/>
      <c r="M17" s="14"/>
      <c r="N17" s="14"/>
      <c r="O17" s="14"/>
      <c r="P17" s="30"/>
      <c r="Q17" s="30"/>
      <c r="R17" s="14"/>
      <c r="S17" s="16"/>
    </row>
    <row r="18" spans="1:19" ht="12.75">
      <c r="A18" s="13" t="s">
        <v>1</v>
      </c>
      <c r="B18" s="73"/>
      <c r="C18" s="74"/>
      <c r="D18" s="28"/>
      <c r="E18" s="29"/>
      <c r="F18" s="14"/>
      <c r="G18" s="14"/>
      <c r="H18" s="15"/>
      <c r="I18" s="14"/>
      <c r="J18" s="14"/>
      <c r="K18" s="14"/>
      <c r="L18" s="14"/>
      <c r="M18" s="14"/>
      <c r="N18" s="14"/>
      <c r="O18" s="14"/>
      <c r="P18" s="30"/>
      <c r="Q18" s="30"/>
      <c r="R18" s="14"/>
      <c r="S18" s="16"/>
    </row>
    <row r="19" spans="1:19" ht="12.75">
      <c r="A19" s="13" t="s">
        <v>5</v>
      </c>
      <c r="B19" s="73"/>
      <c r="C19" s="74"/>
      <c r="D19" s="28"/>
      <c r="E19" s="29"/>
      <c r="F19" s="14"/>
      <c r="G19" s="14"/>
      <c r="H19" s="15"/>
      <c r="I19" s="14"/>
      <c r="J19" s="14"/>
      <c r="K19" s="14"/>
      <c r="L19" s="14"/>
      <c r="M19" s="14"/>
      <c r="N19" s="14"/>
      <c r="O19" s="14"/>
      <c r="P19" s="30"/>
      <c r="Q19" s="30"/>
      <c r="R19" s="14"/>
      <c r="S19" s="16"/>
    </row>
    <row r="20" spans="1:19" ht="12.75">
      <c r="A20" s="13" t="s">
        <v>6</v>
      </c>
      <c r="B20" s="73"/>
      <c r="C20" s="74"/>
      <c r="D20" s="28"/>
      <c r="E20" s="29"/>
      <c r="F20" s="14"/>
      <c r="G20" s="14"/>
      <c r="H20" s="15"/>
      <c r="I20" s="14"/>
      <c r="J20" s="14"/>
      <c r="K20" s="14"/>
      <c r="L20" s="14"/>
      <c r="M20" s="14"/>
      <c r="N20" s="14"/>
      <c r="O20" s="14"/>
      <c r="P20" s="30"/>
      <c r="Q20" s="30"/>
      <c r="R20" s="14"/>
      <c r="S20" s="16"/>
    </row>
    <row r="21" spans="1:19" ht="12.75">
      <c r="A21" s="13" t="s">
        <v>35</v>
      </c>
      <c r="B21" s="73"/>
      <c r="C21" s="74"/>
      <c r="D21" s="28"/>
      <c r="E21" s="29"/>
      <c r="F21" s="14"/>
      <c r="G21" s="14"/>
      <c r="H21" s="15"/>
      <c r="I21" s="14"/>
      <c r="J21" s="14"/>
      <c r="K21" s="14"/>
      <c r="L21" s="14"/>
      <c r="M21" s="14"/>
      <c r="N21" s="14"/>
      <c r="O21" s="14"/>
      <c r="P21" s="30"/>
      <c r="Q21" s="30"/>
      <c r="R21" s="14"/>
      <c r="S21" s="16"/>
    </row>
    <row r="22" spans="1:19" ht="12.75">
      <c r="A22" s="13" t="s">
        <v>36</v>
      </c>
      <c r="B22" s="73"/>
      <c r="C22" s="74"/>
      <c r="D22" s="28"/>
      <c r="E22" s="29"/>
      <c r="F22" s="14"/>
      <c r="G22" s="14"/>
      <c r="H22" s="15"/>
      <c r="I22" s="14"/>
      <c r="J22" s="14"/>
      <c r="K22" s="14"/>
      <c r="L22" s="14"/>
      <c r="M22" s="14"/>
      <c r="N22" s="14"/>
      <c r="O22" s="14"/>
      <c r="P22" s="30"/>
      <c r="Q22" s="30"/>
      <c r="R22" s="14"/>
      <c r="S22" s="16"/>
    </row>
    <row r="23" spans="1:19" ht="12.75">
      <c r="A23" s="13" t="s">
        <v>37</v>
      </c>
      <c r="B23" s="73"/>
      <c r="C23" s="74"/>
      <c r="D23" s="28"/>
      <c r="E23" s="29"/>
      <c r="F23" s="14"/>
      <c r="G23" s="14"/>
      <c r="H23" s="15"/>
      <c r="I23" s="14"/>
      <c r="J23" s="14"/>
      <c r="K23" s="14"/>
      <c r="L23" s="14"/>
      <c r="M23" s="14"/>
      <c r="N23" s="14"/>
      <c r="O23" s="14"/>
      <c r="P23" s="30"/>
      <c r="Q23" s="30"/>
      <c r="R23" s="14"/>
      <c r="S23" s="16"/>
    </row>
    <row r="24" spans="1:19" ht="12.75">
      <c r="A24" s="13" t="s">
        <v>38</v>
      </c>
      <c r="B24" s="73"/>
      <c r="C24" s="74"/>
      <c r="D24" s="28"/>
      <c r="E24" s="29"/>
      <c r="F24" s="14"/>
      <c r="G24" s="14"/>
      <c r="H24" s="15"/>
      <c r="I24" s="14"/>
      <c r="J24" s="14"/>
      <c r="K24" s="14"/>
      <c r="L24" s="14"/>
      <c r="M24" s="14"/>
      <c r="N24" s="14"/>
      <c r="O24" s="14"/>
      <c r="P24" s="30"/>
      <c r="Q24" s="30"/>
      <c r="R24" s="14"/>
      <c r="S24" s="16"/>
    </row>
    <row r="25" spans="1:19" ht="12.75">
      <c r="A25" s="17" t="s">
        <v>4</v>
      </c>
      <c r="B25" s="75">
        <f>SUM(B13:B24)</f>
        <v>18762</v>
      </c>
      <c r="C25" s="76"/>
      <c r="D25" s="31">
        <f>SUM(D13:D24)</f>
        <v>12100</v>
      </c>
      <c r="E25" s="18"/>
      <c r="F25" s="18">
        <f>SUM(F13:F24)</f>
        <v>1000.64</v>
      </c>
      <c r="G25" s="18">
        <f>SUM(G13:G24)</f>
        <v>4684.6</v>
      </c>
      <c r="H25" s="18">
        <f>SUM(H13:H24)</f>
        <v>2251.44</v>
      </c>
      <c r="I25" s="18">
        <f>SUM(I13:I24)</f>
        <v>0</v>
      </c>
      <c r="J25" s="18">
        <f>SUM(J13:J24)</f>
        <v>600.38</v>
      </c>
      <c r="K25" s="18"/>
      <c r="L25" s="18"/>
      <c r="M25" s="18">
        <f aca="true" t="shared" si="0" ref="M25:S25">SUM(M13:M24)</f>
        <v>2714.238</v>
      </c>
      <c r="N25" s="18">
        <f t="shared" si="0"/>
        <v>0</v>
      </c>
      <c r="O25" s="18">
        <f t="shared" si="0"/>
        <v>0</v>
      </c>
      <c r="P25" s="31">
        <f t="shared" si="0"/>
        <v>0</v>
      </c>
      <c r="Q25" s="31">
        <f t="shared" si="0"/>
        <v>0</v>
      </c>
      <c r="R25" s="18">
        <f t="shared" si="0"/>
        <v>0</v>
      </c>
      <c r="S25" s="19">
        <f t="shared" si="0"/>
        <v>11251.297999999999</v>
      </c>
    </row>
    <row r="26" spans="1:19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32" t="s">
        <v>39</v>
      </c>
      <c r="R26" s="77">
        <f>E11+D25-S25</f>
        <v>-13185.668</v>
      </c>
      <c r="S26" s="77"/>
    </row>
    <row r="28" ht="12.75">
      <c r="F28" s="2"/>
    </row>
  </sheetData>
  <sheetProtection/>
  <mergeCells count="44">
    <mergeCell ref="A1:S1"/>
    <mergeCell ref="A2:S2"/>
    <mergeCell ref="A3:E3"/>
    <mergeCell ref="F3:R3"/>
    <mergeCell ref="B4:E4"/>
    <mergeCell ref="F4:O4"/>
    <mergeCell ref="P4:Q5"/>
    <mergeCell ref="R4:R6"/>
    <mergeCell ref="S4:S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O5"/>
    <mergeCell ref="P8:Q8"/>
    <mergeCell ref="A9:E9"/>
    <mergeCell ref="A10:E10"/>
    <mergeCell ref="F10:S10"/>
    <mergeCell ref="A11:D11"/>
    <mergeCell ref="B12:C12"/>
    <mergeCell ref="A8:D8"/>
    <mergeCell ref="F8:O8"/>
    <mergeCell ref="B13:C13"/>
    <mergeCell ref="B14:C14"/>
    <mergeCell ref="B15:C15"/>
    <mergeCell ref="B16:C16"/>
    <mergeCell ref="B17:C17"/>
    <mergeCell ref="B18:C18"/>
    <mergeCell ref="B25:C25"/>
    <mergeCell ref="R26:S26"/>
    <mergeCell ref="B19:C19"/>
    <mergeCell ref="B20:C20"/>
    <mergeCell ref="B21:C21"/>
    <mergeCell ref="B22:C22"/>
    <mergeCell ref="B23:C23"/>
    <mergeCell ref="B24:C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2019-02-05T11:50:33Z</cp:lastPrinted>
  <dcterms:created xsi:type="dcterms:W3CDTF">2007-02-04T12:22:59Z</dcterms:created>
  <dcterms:modified xsi:type="dcterms:W3CDTF">2019-04-10T15:55:00Z</dcterms:modified>
  <cp:category/>
  <cp:version/>
  <cp:contentType/>
  <cp:contentStatus/>
</cp:coreProperties>
</file>