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2225" windowHeight="4755"/>
  </bookViews>
  <sheets>
    <sheet name="2020" sheetId="14" r:id="rId1"/>
  </sheets>
  <calcPr calcId="162913"/>
</workbook>
</file>

<file path=xl/calcChain.xml><?xml version="1.0" encoding="utf-8"?>
<calcChain xmlns="http://schemas.openxmlformats.org/spreadsheetml/2006/main">
  <c r="Q16" i="14" l="1"/>
  <c r="P27" i="14"/>
  <c r="O27" i="14"/>
  <c r="N27" i="14"/>
  <c r="M27" i="14"/>
  <c r="L27" i="14"/>
  <c r="K27" i="14"/>
  <c r="J27" i="14"/>
  <c r="I27" i="14"/>
  <c r="H27" i="14"/>
  <c r="G27" i="14"/>
  <c r="F27" i="14"/>
  <c r="D27" i="14"/>
  <c r="B27" i="14"/>
  <c r="Q15" i="14" l="1"/>
  <c r="Q14" i="14" l="1"/>
  <c r="Q27" i="14" s="1"/>
  <c r="P10" i="14" l="1"/>
  <c r="O10" i="14"/>
  <c r="N10" i="14"/>
  <c r="M10" i="14"/>
  <c r="L10" i="14"/>
  <c r="K10" i="14"/>
  <c r="J10" i="14"/>
  <c r="I10" i="14"/>
  <c r="H10" i="14"/>
  <c r="G10" i="14"/>
  <c r="F10" i="14"/>
  <c r="Q8" i="14"/>
  <c r="E8" i="14"/>
  <c r="Q10" i="14" l="1"/>
  <c r="P28" i="14"/>
</calcChain>
</file>

<file path=xl/sharedStrings.xml><?xml version="1.0" encoding="utf-8"?>
<sst xmlns="http://schemas.openxmlformats.org/spreadsheetml/2006/main" count="48" uniqueCount="46">
  <si>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</si>
  <si>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</si>
  <si>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</si>
  <si>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</si>
  <si>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</si>
  <si>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</si>
  <si>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</si>
  <si>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</si>
  <si>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</si>
  <si>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</si>
  <si>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</si>
  <si>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</si>
  <si>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</si>
  <si>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</si>
  <si>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</si>
  <si>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</si>
  <si>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</si>
  <si>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</si>
  <si>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</si>
  <si>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</si>
  <si>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</si>
  <si>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</si>
  <si>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</si>
  <si>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</si>
  <si>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</si>
  <si>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</si>
  <si>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</si>
  <si>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</si>
  <si>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</si>
  <si>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</si>
  <si>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</si>
  <si>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</si>
  <si>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</si>
  <si>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</si>
  <si>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</si>
  <si>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</si>
  <si>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</si>
  <si>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</si>
  <si>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</si>
  <si>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</si>
  <si>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</si>
  <si>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</si>
  <si>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</si>
  <si>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</si>
  <si>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</si>
  <si>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__Вехова 61__на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</si>
</sst>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р_.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4" fontId="0" fillId="0" borderId="0" xfId="0" applyNumberFormat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3" fillId="7" borderId="12" xfId="0" applyNumberFormat="1" applyFont="1" applyFill="1" applyBorder="1" applyAlignment="1"/>
    <xf numFmtId="0" fontId="10" fillId="7" borderId="1" xfId="0" applyNumberFormat="1" applyFont="1" applyFill="1" applyBorder="1" applyAlignment="1">
      <alignment wrapText="1"/>
    </xf>
    <xf numFmtId="2" fontId="3" fillId="0" borderId="6" xfId="0" applyNumberFormat="1" applyFont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7" fontId="7" fillId="2" borderId="1" xfId="0" applyNumberFormat="1" applyFont="1" applyFill="1" applyBorder="1" applyAlignment="1">
      <alignment horizontal="left"/>
    </xf>
    <xf numFmtId="165" fontId="2" fillId="9" borderId="1" xfId="0" applyNumberFormat="1" applyFont="1" applyFill="1" applyBorder="1"/>
    <xf numFmtId="165" fontId="2" fillId="9" borderId="6" xfId="0" applyNumberFormat="1" applyFont="1" applyFill="1" applyBorder="1"/>
    <xf numFmtId="4" fontId="2" fillId="9" borderId="1" xfId="0" applyNumberFormat="1" applyFont="1" applyFill="1" applyBorder="1"/>
    <xf numFmtId="17" fontId="7" fillId="10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65" fontId="2" fillId="4" borderId="1" xfId="0" applyNumberFormat="1" applyFont="1" applyFill="1" applyBorder="1"/>
    <xf numFmtId="4" fontId="3" fillId="4" borderId="1" xfId="0" applyNumberFormat="1" applyFont="1" applyFill="1" applyBorder="1"/>
    <xf numFmtId="165" fontId="2" fillId="3" borderId="1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Border="1"/>
    <xf numFmtId="165" fontId="9" fillId="0" borderId="0" xfId="0" applyNumberFormat="1" applyFont="1" applyFill="1" applyBorder="1"/>
    <xf numFmtId="165" fontId="5" fillId="4" borderId="1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7" borderId="6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165" fontId="5" fillId="11" borderId="1" xfId="0" applyNumberFormat="1" applyFont="1" applyFill="1" applyBorder="1"/>
    <xf numFmtId="165" fontId="2" fillId="3" borderId="1" xfId="0" applyNumberFormat="1" applyFont="1" applyFill="1" applyBorder="1" applyAlignment="1"/>
    <xf numFmtId="165" fontId="5" fillId="8" borderId="1" xfId="0" applyNumberFormat="1" applyFont="1" applyFill="1" applyBorder="1"/>
    <xf numFmtId="165" fontId="0" fillId="0" borderId="0" xfId="0" applyNumberFormat="1"/>
    <xf numFmtId="2" fontId="1" fillId="9" borderId="4" xfId="0" applyNumberFormat="1" applyFont="1" applyFill="1" applyBorder="1" applyAlignment="1">
      <alignment horizontal="center" vertical="top" wrapText="1"/>
    </xf>
    <xf numFmtId="2" fontId="2" fillId="9" borderId="7" xfId="0" applyNumberFormat="1" applyFont="1" applyFill="1" applyBorder="1" applyAlignment="1">
      <alignment horizontal="center" vertical="top" wrapText="1"/>
    </xf>
    <xf numFmtId="2" fontId="2" fillId="9" borderId="8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9" borderId="4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1" fillId="8" borderId="4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165" fontId="2" fillId="4" borderId="4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2" fontId="1" fillId="9" borderId="7" xfId="0" applyNumberFormat="1" applyFont="1" applyFill="1" applyBorder="1" applyAlignment="1">
      <alignment horizontal="center" vertical="top" wrapText="1"/>
    </xf>
    <xf numFmtId="2" fontId="1" fillId="9" borderId="8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6" borderId="8" xfId="0" applyFill="1" applyBorder="1"/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Q35"/>
  <sheetViews>
    <sheetView tabSelected="1" topLeftCell="A7" workbookViewId="0">
      <selection activeCell="F31" sqref="F31"/>
    </sheetView>
  </sheetViews>
  <sheetFormatPr defaultRowHeight="12.75" x14ac:dyDescent="0.2"/>
  <sheetData>
    <row r="2" spans="1:17" ht="15.75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x14ac:dyDescent="0.2">
      <c r="A4" s="61"/>
      <c r="B4" s="90"/>
      <c r="C4" s="90"/>
      <c r="D4" s="90"/>
      <c r="E4" s="91"/>
      <c r="F4" s="43" t="s">
        <v>10</v>
      </c>
      <c r="G4" s="41"/>
      <c r="H4" s="41"/>
      <c r="I4" s="41"/>
      <c r="J4" s="41"/>
      <c r="K4" s="41"/>
      <c r="L4" s="41"/>
      <c r="M4" s="41"/>
      <c r="N4" s="41"/>
      <c r="O4" s="41"/>
      <c r="P4" s="42"/>
      <c r="Q4" s="1"/>
    </row>
    <row r="5" spans="1:17" x14ac:dyDescent="0.2">
      <c r="A5" s="3"/>
      <c r="B5" s="92" t="s">
        <v>11</v>
      </c>
      <c r="C5" s="93"/>
      <c r="D5" s="93"/>
      <c r="E5" s="94"/>
      <c r="F5" s="62" t="s">
        <v>0</v>
      </c>
      <c r="G5" s="63"/>
      <c r="H5" s="63"/>
      <c r="I5" s="63"/>
      <c r="J5" s="63"/>
      <c r="K5" s="63"/>
      <c r="L5" s="63"/>
      <c r="M5" s="63"/>
      <c r="N5" s="64" t="s">
        <v>12</v>
      </c>
      <c r="O5" s="65"/>
      <c r="P5" s="68" t="s">
        <v>13</v>
      </c>
      <c r="Q5" s="71" t="s">
        <v>6</v>
      </c>
    </row>
    <row r="6" spans="1:17" x14ac:dyDescent="0.2">
      <c r="A6" s="4"/>
      <c r="B6" s="56" t="s">
        <v>14</v>
      </c>
      <c r="C6" s="56" t="s">
        <v>2</v>
      </c>
      <c r="D6" s="56" t="s">
        <v>40</v>
      </c>
      <c r="E6" s="58" t="s">
        <v>3</v>
      </c>
      <c r="F6" s="51" t="s">
        <v>15</v>
      </c>
      <c r="G6" s="51" t="s">
        <v>43</v>
      </c>
      <c r="H6" s="51" t="s">
        <v>16</v>
      </c>
      <c r="I6" s="51" t="s">
        <v>17</v>
      </c>
      <c r="J6" s="51" t="s">
        <v>18</v>
      </c>
      <c r="K6" s="51" t="s">
        <v>44</v>
      </c>
      <c r="L6" s="46" t="s">
        <v>19</v>
      </c>
      <c r="M6" s="48"/>
      <c r="N6" s="66"/>
      <c r="O6" s="67"/>
      <c r="P6" s="69"/>
      <c r="Q6" s="72"/>
    </row>
    <row r="7" spans="1:17" ht="129.75" x14ac:dyDescent="0.2">
      <c r="A7" s="5"/>
      <c r="B7" s="57"/>
      <c r="C7" s="57"/>
      <c r="D7" s="57"/>
      <c r="E7" s="59"/>
      <c r="F7" s="52"/>
      <c r="G7" s="52"/>
      <c r="H7" s="52"/>
      <c r="I7" s="52"/>
      <c r="J7" s="52"/>
      <c r="K7" s="52"/>
      <c r="L7" s="25" t="s">
        <v>41</v>
      </c>
      <c r="M7" s="25" t="s">
        <v>42</v>
      </c>
      <c r="N7" s="40" t="s">
        <v>20</v>
      </c>
      <c r="O7" s="40" t="s">
        <v>21</v>
      </c>
      <c r="P7" s="70"/>
      <c r="Q7" s="73"/>
    </row>
    <row r="8" spans="1:17" ht="15" x14ac:dyDescent="0.25">
      <c r="A8" s="6">
        <v>2019</v>
      </c>
      <c r="B8" s="26">
        <v>11</v>
      </c>
      <c r="C8" s="26">
        <v>1</v>
      </c>
      <c r="D8" s="26">
        <v>0</v>
      </c>
      <c r="E8" s="8">
        <f>SUM(B8:D8)</f>
        <v>12</v>
      </c>
      <c r="F8" s="27">
        <v>0.7</v>
      </c>
      <c r="G8" s="27">
        <v>3.6</v>
      </c>
      <c r="H8" s="27">
        <v>1.6</v>
      </c>
      <c r="I8" s="27">
        <v>0</v>
      </c>
      <c r="J8" s="27">
        <v>2.9</v>
      </c>
      <c r="K8" s="27">
        <v>2.2000000000000002</v>
      </c>
      <c r="L8" s="27">
        <v>0</v>
      </c>
      <c r="M8" s="27">
        <v>0</v>
      </c>
      <c r="N8" s="28">
        <v>0.5</v>
      </c>
      <c r="O8" s="28">
        <v>0.5</v>
      </c>
      <c r="P8" s="29">
        <v>0</v>
      </c>
      <c r="Q8" s="7">
        <f>SUM(F8:P8)</f>
        <v>12</v>
      </c>
    </row>
    <row r="9" spans="1:17" ht="22.5" x14ac:dyDescent="0.2">
      <c r="A9" s="86" t="s">
        <v>22</v>
      </c>
      <c r="B9" s="87"/>
      <c r="C9" s="87"/>
      <c r="D9" s="88"/>
      <c r="E9" s="8">
        <v>1073.3</v>
      </c>
      <c r="F9" s="46" t="s">
        <v>23</v>
      </c>
      <c r="G9" s="47"/>
      <c r="H9" s="47"/>
      <c r="I9" s="47"/>
      <c r="J9" s="47"/>
      <c r="K9" s="47"/>
      <c r="L9" s="47"/>
      <c r="M9" s="48"/>
      <c r="N9" s="49" t="s">
        <v>24</v>
      </c>
      <c r="O9" s="50"/>
      <c r="P9" s="7" t="s">
        <v>25</v>
      </c>
      <c r="Q9" s="7"/>
    </row>
    <row r="10" spans="1:17" x14ac:dyDescent="0.2">
      <c r="A10" s="53" t="s">
        <v>26</v>
      </c>
      <c r="B10" s="54"/>
      <c r="C10" s="54"/>
      <c r="D10" s="54"/>
      <c r="E10" s="55"/>
      <c r="F10" s="9">
        <f>E9*F8</f>
        <v>751.31</v>
      </c>
      <c r="G10" s="9">
        <f>E9*G8</f>
        <v>3863.88</v>
      </c>
      <c r="H10" s="9">
        <f>E9*H8</f>
        <v>1717.28</v>
      </c>
      <c r="I10" s="9">
        <f>E9*I8</f>
        <v>0</v>
      </c>
      <c r="J10" s="9">
        <f>E9*J8</f>
        <v>3112.5699999999997</v>
      </c>
      <c r="K10" s="9">
        <f>E9*K8</f>
        <v>2361.2600000000002</v>
      </c>
      <c r="L10" s="9">
        <f>SUM(E9*L8)</f>
        <v>0</v>
      </c>
      <c r="M10" s="9">
        <f>E9*M8</f>
        <v>0</v>
      </c>
      <c r="N10" s="9">
        <f>E9*N8</f>
        <v>536.65</v>
      </c>
      <c r="O10" s="9">
        <f>E9*O8</f>
        <v>536.65</v>
      </c>
      <c r="P10" s="9">
        <f>E9*P8</f>
        <v>0</v>
      </c>
      <c r="Q10" s="9">
        <f>SUM(F10:P10)</f>
        <v>12879.6</v>
      </c>
    </row>
    <row r="11" spans="1:17" x14ac:dyDescent="0.2">
      <c r="A11" s="80" t="s">
        <v>27</v>
      </c>
      <c r="B11" s="80"/>
      <c r="C11" s="80"/>
      <c r="D11" s="80"/>
      <c r="E11" s="81"/>
      <c r="F11" s="44" t="s">
        <v>28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7" x14ac:dyDescent="0.2">
      <c r="A12" s="74" t="s">
        <v>29</v>
      </c>
      <c r="B12" s="74"/>
      <c r="C12" s="74"/>
      <c r="D12" s="75"/>
      <c r="E12" s="10">
        <v>36379.372000000032</v>
      </c>
      <c r="F12" s="37"/>
      <c r="G12" s="38"/>
      <c r="H12" s="11"/>
      <c r="I12" s="38"/>
      <c r="J12" s="38"/>
      <c r="K12" s="38"/>
      <c r="L12" s="38"/>
      <c r="M12" s="38"/>
      <c r="N12" s="38"/>
      <c r="O12" s="38"/>
      <c r="P12" s="38"/>
      <c r="Q12" s="39"/>
    </row>
    <row r="13" spans="1:17" x14ac:dyDescent="0.2">
      <c r="A13" s="30"/>
      <c r="B13" s="84" t="s">
        <v>39</v>
      </c>
      <c r="C13" s="84"/>
      <c r="D13" s="31" t="s">
        <v>27</v>
      </c>
      <c r="E13" s="32" t="s">
        <v>9</v>
      </c>
      <c r="F13" s="37"/>
      <c r="G13" s="38"/>
      <c r="H13" s="11"/>
      <c r="I13" s="38"/>
      <c r="J13" s="38"/>
      <c r="K13" s="38"/>
      <c r="L13" s="38"/>
      <c r="M13" s="38"/>
      <c r="N13" s="38"/>
      <c r="O13" s="38"/>
      <c r="P13" s="38"/>
      <c r="Q13" s="39"/>
    </row>
    <row r="14" spans="1:17" x14ac:dyDescent="0.2">
      <c r="A14" s="12" t="s">
        <v>30</v>
      </c>
      <c r="B14" s="78">
        <v>12399.6</v>
      </c>
      <c r="C14" s="85"/>
      <c r="D14" s="33">
        <v>7854.8</v>
      </c>
      <c r="E14" s="34"/>
      <c r="F14" s="13">
        <v>751.31</v>
      </c>
      <c r="G14" s="13">
        <v>3868.83</v>
      </c>
      <c r="H14" s="14">
        <v>1717.28</v>
      </c>
      <c r="I14" s="13">
        <v>0</v>
      </c>
      <c r="J14" s="13">
        <v>3112.57</v>
      </c>
      <c r="K14" s="13">
        <v>2361.2600000000002</v>
      </c>
      <c r="L14" s="13">
        <v>0</v>
      </c>
      <c r="M14" s="13">
        <v>0</v>
      </c>
      <c r="N14" s="35">
        <v>466</v>
      </c>
      <c r="O14" s="35">
        <v>0</v>
      </c>
      <c r="P14" s="13">
        <v>0</v>
      </c>
      <c r="Q14" s="15">
        <f>SUM(F14:P14)</f>
        <v>12277.25</v>
      </c>
    </row>
    <row r="15" spans="1:17" x14ac:dyDescent="0.2">
      <c r="A15" s="12" t="s">
        <v>31</v>
      </c>
      <c r="B15" s="78">
        <v>12879.6</v>
      </c>
      <c r="C15" s="79"/>
      <c r="D15" s="33">
        <v>8952</v>
      </c>
      <c r="E15" s="34"/>
      <c r="F15" s="13">
        <v>751.31</v>
      </c>
      <c r="G15" s="13">
        <v>3868.83</v>
      </c>
      <c r="H15" s="14">
        <v>1717.28</v>
      </c>
      <c r="I15" s="13">
        <v>0</v>
      </c>
      <c r="J15" s="13">
        <v>3112.57</v>
      </c>
      <c r="K15" s="13">
        <v>2361.2600000000002</v>
      </c>
      <c r="L15" s="13">
        <v>0</v>
      </c>
      <c r="M15" s="13">
        <v>0</v>
      </c>
      <c r="N15" s="35">
        <v>0</v>
      </c>
      <c r="O15" s="35">
        <v>0</v>
      </c>
      <c r="P15" s="13">
        <v>0</v>
      </c>
      <c r="Q15" s="15">
        <f>SUM(F15:P15)</f>
        <v>11811.25</v>
      </c>
    </row>
    <row r="16" spans="1:17" x14ac:dyDescent="0.2">
      <c r="A16" s="12" t="s">
        <v>1</v>
      </c>
      <c r="B16" s="78">
        <v>12879.6</v>
      </c>
      <c r="C16" s="79"/>
      <c r="D16" s="33">
        <v>9501.2900000000009</v>
      </c>
      <c r="E16" s="34"/>
      <c r="F16" s="13">
        <v>751.31</v>
      </c>
      <c r="G16" s="13">
        <v>3868.83</v>
      </c>
      <c r="H16" s="14">
        <v>1717.28</v>
      </c>
      <c r="I16" s="13">
        <v>0</v>
      </c>
      <c r="J16" s="13">
        <v>3112.57</v>
      </c>
      <c r="K16" s="13">
        <v>2361.2600000000002</v>
      </c>
      <c r="L16" s="13">
        <v>0</v>
      </c>
      <c r="M16" s="13">
        <v>0</v>
      </c>
      <c r="N16" s="35">
        <v>0</v>
      </c>
      <c r="O16" s="35">
        <v>0</v>
      </c>
      <c r="P16" s="13">
        <v>0</v>
      </c>
      <c r="Q16" s="15">
        <f>SUM(F16:P16)</f>
        <v>11811.25</v>
      </c>
    </row>
    <row r="17" spans="1:17" x14ac:dyDescent="0.2">
      <c r="A17" s="12" t="s">
        <v>32</v>
      </c>
      <c r="B17" s="78"/>
      <c r="C17" s="79"/>
      <c r="D17" s="33"/>
      <c r="E17" s="34"/>
      <c r="F17" s="13"/>
      <c r="G17" s="13"/>
      <c r="H17" s="14"/>
      <c r="I17" s="13"/>
      <c r="J17" s="13"/>
      <c r="K17" s="13"/>
      <c r="L17" s="13"/>
      <c r="M17" s="13"/>
      <c r="N17" s="35"/>
      <c r="O17" s="35"/>
      <c r="P17" s="13"/>
      <c r="Q17" s="15"/>
    </row>
    <row r="18" spans="1:17" x14ac:dyDescent="0.2">
      <c r="A18" s="12" t="s">
        <v>4</v>
      </c>
      <c r="B18" s="78"/>
      <c r="C18" s="79"/>
      <c r="D18" s="33"/>
      <c r="E18" s="34"/>
      <c r="F18" s="13"/>
      <c r="G18" s="13"/>
      <c r="H18" s="14"/>
      <c r="I18" s="13"/>
      <c r="J18" s="13"/>
      <c r="K18" s="13"/>
      <c r="L18" s="13"/>
      <c r="M18" s="13"/>
      <c r="N18" s="35"/>
      <c r="O18" s="35"/>
      <c r="P18" s="13"/>
      <c r="Q18" s="15"/>
    </row>
    <row r="19" spans="1:17" x14ac:dyDescent="0.2">
      <c r="A19" s="12" t="s">
        <v>5</v>
      </c>
      <c r="B19" s="78"/>
      <c r="C19" s="79"/>
      <c r="D19" s="33"/>
      <c r="E19" s="34"/>
      <c r="F19" s="13"/>
      <c r="G19" s="13"/>
      <c r="H19" s="14"/>
      <c r="I19" s="13"/>
      <c r="J19" s="13"/>
      <c r="K19" s="13"/>
      <c r="L19" s="13"/>
      <c r="M19" s="13"/>
      <c r="N19" s="35"/>
      <c r="O19" s="35"/>
      <c r="P19" s="13"/>
      <c r="Q19" s="15"/>
    </row>
    <row r="20" spans="1:17" x14ac:dyDescent="0.2">
      <c r="A20" s="12" t="s">
        <v>7</v>
      </c>
      <c r="B20" s="78"/>
      <c r="C20" s="79"/>
      <c r="D20" s="33"/>
      <c r="E20" s="34"/>
      <c r="F20" s="13"/>
      <c r="G20" s="13"/>
      <c r="H20" s="14"/>
      <c r="I20" s="13"/>
      <c r="J20" s="13"/>
      <c r="K20" s="13"/>
      <c r="L20" s="13"/>
      <c r="M20" s="13"/>
      <c r="N20" s="35"/>
      <c r="O20" s="35"/>
      <c r="P20" s="13"/>
      <c r="Q20" s="15"/>
    </row>
    <row r="21" spans="1:17" x14ac:dyDescent="0.2">
      <c r="A21" s="12" t="s">
        <v>8</v>
      </c>
      <c r="B21" s="78"/>
      <c r="C21" s="79"/>
      <c r="D21" s="33"/>
      <c r="E21" s="34"/>
      <c r="F21" s="13"/>
      <c r="G21" s="13"/>
      <c r="H21" s="14"/>
      <c r="I21" s="13"/>
      <c r="J21" s="13"/>
      <c r="K21" s="13"/>
      <c r="L21" s="13"/>
      <c r="M21" s="13"/>
      <c r="N21" s="35"/>
      <c r="O21" s="35"/>
      <c r="P21" s="13"/>
      <c r="Q21" s="15"/>
    </row>
    <row r="22" spans="1:17" x14ac:dyDescent="0.2">
      <c r="A22" s="12" t="s">
        <v>33</v>
      </c>
      <c r="B22" s="78"/>
      <c r="C22" s="79"/>
      <c r="D22" s="33"/>
      <c r="E22" s="34"/>
      <c r="F22" s="13"/>
      <c r="G22" s="13"/>
      <c r="H22" s="14"/>
      <c r="I22" s="13"/>
      <c r="J22" s="13"/>
      <c r="K22" s="13"/>
      <c r="L22" s="13"/>
      <c r="M22" s="13"/>
      <c r="N22" s="35"/>
      <c r="O22" s="35"/>
      <c r="P22" s="13"/>
      <c r="Q22" s="15"/>
    </row>
    <row r="23" spans="1:17" x14ac:dyDescent="0.2">
      <c r="A23" s="12" t="s">
        <v>34</v>
      </c>
      <c r="B23" s="78"/>
      <c r="C23" s="79"/>
      <c r="D23" s="33"/>
      <c r="E23" s="34"/>
      <c r="F23" s="13"/>
      <c r="G23" s="13"/>
      <c r="H23" s="14"/>
      <c r="I23" s="13"/>
      <c r="J23" s="13"/>
      <c r="K23" s="13"/>
      <c r="L23" s="13"/>
      <c r="M23" s="13"/>
      <c r="N23" s="35"/>
      <c r="O23" s="35"/>
      <c r="P23" s="13"/>
      <c r="Q23" s="15"/>
    </row>
    <row r="24" spans="1:17" x14ac:dyDescent="0.2">
      <c r="A24" s="12" t="s">
        <v>35</v>
      </c>
      <c r="B24" s="78"/>
      <c r="C24" s="79"/>
      <c r="D24" s="33"/>
      <c r="E24" s="34"/>
      <c r="F24" s="13"/>
      <c r="G24" s="13"/>
      <c r="H24" s="14"/>
      <c r="I24" s="13"/>
      <c r="J24" s="13"/>
      <c r="K24" s="13"/>
      <c r="L24" s="13"/>
      <c r="M24" s="13"/>
      <c r="N24" s="35"/>
      <c r="O24" s="35"/>
      <c r="P24" s="13"/>
      <c r="Q24" s="15"/>
    </row>
    <row r="25" spans="1:17" x14ac:dyDescent="0.2">
      <c r="A25" s="12" t="s">
        <v>36</v>
      </c>
      <c r="B25" s="78"/>
      <c r="C25" s="79"/>
      <c r="D25" s="33"/>
      <c r="E25" s="34"/>
      <c r="F25" s="13"/>
      <c r="G25" s="13"/>
      <c r="H25" s="14"/>
      <c r="I25" s="13"/>
      <c r="J25" s="13"/>
      <c r="K25" s="13"/>
      <c r="L25" s="13"/>
      <c r="M25" s="13"/>
      <c r="N25" s="35"/>
      <c r="O25" s="35"/>
      <c r="P25" s="13"/>
      <c r="Q25" s="15"/>
    </row>
    <row r="26" spans="1:17" ht="24" x14ac:dyDescent="0.2">
      <c r="A26" s="16" t="s">
        <v>37</v>
      </c>
      <c r="B26" s="78">
        <v>0</v>
      </c>
      <c r="C26" s="79"/>
      <c r="D26" s="33">
        <v>900</v>
      </c>
      <c r="E26" s="20"/>
      <c r="F26" s="13"/>
      <c r="G26" s="13"/>
      <c r="H26" s="13"/>
      <c r="I26" s="13"/>
      <c r="J26" s="13"/>
      <c r="K26" s="13"/>
      <c r="L26" s="13"/>
      <c r="M26" s="13"/>
      <c r="N26" s="35"/>
      <c r="O26" s="35"/>
      <c r="P26" s="13"/>
      <c r="Q26" s="15"/>
    </row>
    <row r="27" spans="1:17" x14ac:dyDescent="0.2">
      <c r="A27" s="17" t="s">
        <v>3</v>
      </c>
      <c r="B27" s="76">
        <f>SUM(B14:B26)</f>
        <v>38158.800000000003</v>
      </c>
      <c r="C27" s="77"/>
      <c r="D27" s="24">
        <f>SUM(D14:D26)</f>
        <v>27208.09</v>
      </c>
      <c r="E27" s="18"/>
      <c r="F27" s="18">
        <f t="shared" ref="F27:Q27" si="0">SUM(F14:F26)</f>
        <v>2253.9299999999998</v>
      </c>
      <c r="G27" s="18">
        <f t="shared" si="0"/>
        <v>11606.49</v>
      </c>
      <c r="H27" s="18">
        <f t="shared" si="0"/>
        <v>5151.84</v>
      </c>
      <c r="I27" s="18">
        <f t="shared" si="0"/>
        <v>0</v>
      </c>
      <c r="J27" s="18">
        <f t="shared" si="0"/>
        <v>9337.7100000000009</v>
      </c>
      <c r="K27" s="18">
        <f t="shared" si="0"/>
        <v>7083.7800000000007</v>
      </c>
      <c r="L27" s="18">
        <f t="shared" si="0"/>
        <v>0</v>
      </c>
      <c r="M27" s="18">
        <f t="shared" si="0"/>
        <v>0</v>
      </c>
      <c r="N27" s="24">
        <f t="shared" si="0"/>
        <v>466</v>
      </c>
      <c r="O27" s="24">
        <f t="shared" si="0"/>
        <v>0</v>
      </c>
      <c r="P27" s="18">
        <f t="shared" si="0"/>
        <v>0</v>
      </c>
      <c r="Q27" s="19">
        <f t="shared" si="0"/>
        <v>35899.75</v>
      </c>
    </row>
    <row r="28" spans="1:17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 t="s">
        <v>38</v>
      </c>
      <c r="P28" s="45">
        <f>E12+D27-Q27</f>
        <v>27687.712000000029</v>
      </c>
      <c r="Q28" s="45"/>
    </row>
    <row r="30" spans="1:17" x14ac:dyDescent="0.2">
      <c r="D30" s="36"/>
      <c r="I30" s="2"/>
    </row>
    <row r="31" spans="1:17" x14ac:dyDescent="0.2">
      <c r="D31" s="36"/>
      <c r="F31" s="36"/>
      <c r="O31" s="2"/>
    </row>
    <row r="32" spans="1:17" x14ac:dyDescent="0.2">
      <c r="N32" s="2"/>
    </row>
    <row r="35" spans="6:6" x14ac:dyDescent="0.2">
      <c r="F35" s="36"/>
    </row>
  </sheetData>
  <mergeCells count="43"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  <mergeCell ref="D6:D7"/>
    <mergeCell ref="E6:E7"/>
    <mergeCell ref="F6:F7"/>
    <mergeCell ref="G6:G7"/>
    <mergeCell ref="B19:C19"/>
    <mergeCell ref="B13:C13"/>
    <mergeCell ref="B14:C14"/>
    <mergeCell ref="B15:C15"/>
    <mergeCell ref="B16:C16"/>
    <mergeCell ref="B17:C17"/>
    <mergeCell ref="B18:C18"/>
    <mergeCell ref="N9:O9"/>
    <mergeCell ref="A10:E10"/>
    <mergeCell ref="A11:E11"/>
    <mergeCell ref="F11:Q11"/>
    <mergeCell ref="A12:D12"/>
    <mergeCell ref="A9:D9"/>
    <mergeCell ref="F9:M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2020-01-28T05:51:24Z</cp:lastPrinted>
  <dcterms:created xsi:type="dcterms:W3CDTF">2007-02-04T12:22:59Z</dcterms:created>
  <dcterms:modified xsi:type="dcterms:W3CDTF">2020-05-22T07:19:25Z</dcterms:modified>
</cp:coreProperties>
</file>