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605" windowHeight="5415" activeTab="0"/>
  </bookViews>
  <sheets>
    <sheet name="2020" sheetId="1" r:id="rId1"/>
  </sheets>
  <definedNames>
    <definedName name="_xlnm.Print_Area" localSheetId="0">'2020'!$A$3:$Q$28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3000-замена двух элементов питания на теплоузле</t>
        </r>
      </text>
    </comment>
  </commentList>
</comments>
</file>

<file path=xl/sharedStrings.xml><?xml version="1.0" encoding="utf-8"?>
<sst xmlns="http://schemas.openxmlformats.org/spreadsheetml/2006/main" count="86" uniqueCount="56">
  <si>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</si>
  <si>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</si>
  <si>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</si>
  <si>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</si>
  <si>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</si>
  <si>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</si>
  <si>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</si>
  <si>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</si>
  <si>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</si>
  <si>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</si>
  <si>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</si>
  <si>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</si>
  <si>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</si>
  <si>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</si>
  <si>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</si>
  <si>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</si>
  <si>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</si>
  <si>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</si>
  <si>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</si>
  <si>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</si>
  <si>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</si>
  <si>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</si>
  <si>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</si>
  <si>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</si>
  <si>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</si>
  <si>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</si>
  <si>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</si>
  <si>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</si>
  <si>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</si>
  <si>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</si>
  <si>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</si>
  <si>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</si>
  <si>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</si>
  <si>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</si>
  <si>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</si>
  <si>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</si>
  <si>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</si>
  <si>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</si>
  <si>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</si>
  <si>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</si>
  <si>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</si>
  <si>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</si>
  <si>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</si>
  <si>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</si>
  <si>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</si>
  <si>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</si>
  <si>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</si>
  <si>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</si>
  <si>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</si>
  <si>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</si>
  <si>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</si>
  <si>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</si>
  <si>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</si>
  <si>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</si>
  <si>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67__на 2020год.</t>
  </si>
  <si>
    <t>замена двух элементов питания на теплоузле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</si>
</sst>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horizontal="center" vertical="top" wrapText="1"/>
    </xf>
    <xf numFmtId="0" fontId="10" fillId="32" borderId="10" xfId="0" applyNumberFormat="1" applyFont="1" applyFill="1" applyBorder="1" applyAlignment="1">
      <alignment wrapText="1"/>
    </xf>
    <xf numFmtId="173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" fontId="2" fillId="33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9" fillId="34" borderId="16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3:R41"/>
  <sheetViews>
    <sheetView tabSelected="1" workbookViewId="0" topLeftCell="A13">
      <selection activeCell="L18" sqref="L18"/>
    </sheetView>
  </sheetViews>
  <sheetFormatPr defaultColWidth="9.00390625" defaultRowHeight="12.75"/>
  <cols>
    <col min="2" max="2" width="7.875" style="0" customWidth="1"/>
    <col min="3" max="3" width="5.75390625" style="0" customWidth="1"/>
    <col min="5" max="5" width="8.125" style="0" customWidth="1"/>
    <col min="9" max="9" width="7.125" style="0" customWidth="1"/>
    <col min="15" max="15" width="7.00390625" style="0" customWidth="1"/>
    <col min="18" max="18" width="10.75390625" style="0" bestFit="1" customWidth="1"/>
  </cols>
  <sheetData>
    <row r="3" spans="1:17" ht="15.75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2.75">
      <c r="A5" s="46"/>
      <c r="B5" s="89"/>
      <c r="C5" s="89"/>
      <c r="D5" s="89"/>
      <c r="E5" s="90"/>
      <c r="F5" s="74" t="s">
        <v>18</v>
      </c>
      <c r="G5" s="43"/>
      <c r="H5" s="43"/>
      <c r="I5" s="43"/>
      <c r="J5" s="43"/>
      <c r="K5" s="43"/>
      <c r="L5" s="43"/>
      <c r="M5" s="43"/>
      <c r="N5" s="43"/>
      <c r="O5" s="43"/>
      <c r="P5" s="44"/>
      <c r="Q5" s="1"/>
    </row>
    <row r="6" spans="1:17" ht="12.75">
      <c r="A6" s="4"/>
      <c r="B6" s="91" t="s">
        <v>19</v>
      </c>
      <c r="C6" s="92"/>
      <c r="D6" s="92"/>
      <c r="E6" s="93"/>
      <c r="F6" s="47" t="s">
        <v>11</v>
      </c>
      <c r="G6" s="48"/>
      <c r="H6" s="48"/>
      <c r="I6" s="48"/>
      <c r="J6" s="48"/>
      <c r="K6" s="48"/>
      <c r="L6" s="48"/>
      <c r="M6" s="48"/>
      <c r="N6" s="49" t="s">
        <v>20</v>
      </c>
      <c r="O6" s="50"/>
      <c r="P6" s="53" t="s">
        <v>21</v>
      </c>
      <c r="Q6" s="56" t="s">
        <v>15</v>
      </c>
    </row>
    <row r="7" spans="1:17" ht="12.75">
      <c r="A7" s="5"/>
      <c r="B7" s="59" t="s">
        <v>22</v>
      </c>
      <c r="C7" s="59" t="s">
        <v>13</v>
      </c>
      <c r="D7" s="59" t="s">
        <v>46</v>
      </c>
      <c r="E7" s="63" t="s">
        <v>14</v>
      </c>
      <c r="F7" s="61" t="s">
        <v>23</v>
      </c>
      <c r="G7" s="61" t="s">
        <v>52</v>
      </c>
      <c r="H7" s="61" t="s">
        <v>24</v>
      </c>
      <c r="I7" s="61" t="s">
        <v>25</v>
      </c>
      <c r="J7" s="61" t="s">
        <v>26</v>
      </c>
      <c r="K7" s="61" t="s">
        <v>53</v>
      </c>
      <c r="L7" s="65" t="s">
        <v>27</v>
      </c>
      <c r="M7" s="67"/>
      <c r="N7" s="51"/>
      <c r="O7" s="52"/>
      <c r="P7" s="54"/>
      <c r="Q7" s="57"/>
    </row>
    <row r="8" spans="1:17" ht="84">
      <c r="A8" s="7"/>
      <c r="B8" s="60"/>
      <c r="C8" s="60"/>
      <c r="D8" s="60"/>
      <c r="E8" s="64"/>
      <c r="F8" s="62"/>
      <c r="G8" s="62"/>
      <c r="H8" s="62"/>
      <c r="I8" s="62"/>
      <c r="J8" s="62"/>
      <c r="K8" s="62"/>
      <c r="L8" s="23" t="s">
        <v>47</v>
      </c>
      <c r="M8" s="23" t="s">
        <v>49</v>
      </c>
      <c r="N8" s="6" t="s">
        <v>28</v>
      </c>
      <c r="O8" s="6" t="s">
        <v>29</v>
      </c>
      <c r="P8" s="55"/>
      <c r="Q8" s="58"/>
    </row>
    <row r="9" spans="1:17" ht="12.75">
      <c r="A9" s="37" t="s">
        <v>48</v>
      </c>
      <c r="B9" s="35">
        <v>10.6</v>
      </c>
      <c r="C9" s="35">
        <v>5.8</v>
      </c>
      <c r="D9" s="35">
        <v>1.6</v>
      </c>
      <c r="E9" s="35">
        <f>SUM(B9:D9)</f>
        <v>18</v>
      </c>
      <c r="F9" s="33">
        <v>1.2</v>
      </c>
      <c r="G9" s="33">
        <v>2.57</v>
      </c>
      <c r="H9" s="33">
        <v>1.8</v>
      </c>
      <c r="I9" s="33">
        <v>0</v>
      </c>
      <c r="J9" s="33">
        <v>2.56</v>
      </c>
      <c r="K9" s="33">
        <v>2.2</v>
      </c>
      <c r="L9" s="33">
        <v>0</v>
      </c>
      <c r="M9" s="33">
        <v>0.27</v>
      </c>
      <c r="N9" s="24">
        <v>1.9</v>
      </c>
      <c r="O9" s="24">
        <v>3.9</v>
      </c>
      <c r="P9" s="25">
        <v>1.6</v>
      </c>
      <c r="Q9" s="36">
        <f>SUM(F9:P9)</f>
        <v>18</v>
      </c>
    </row>
    <row r="10" spans="1:17" ht="24">
      <c r="A10" s="94" t="s">
        <v>30</v>
      </c>
      <c r="B10" s="95"/>
      <c r="C10" s="95"/>
      <c r="D10" s="96"/>
      <c r="E10" s="9">
        <v>1506</v>
      </c>
      <c r="F10" s="65" t="s">
        <v>31</v>
      </c>
      <c r="G10" s="66"/>
      <c r="H10" s="66"/>
      <c r="I10" s="66"/>
      <c r="J10" s="66"/>
      <c r="K10" s="66"/>
      <c r="L10" s="66"/>
      <c r="M10" s="67"/>
      <c r="N10" s="68" t="s">
        <v>32</v>
      </c>
      <c r="O10" s="69"/>
      <c r="P10" s="8" t="s">
        <v>33</v>
      </c>
      <c r="Q10" s="8"/>
    </row>
    <row r="11" spans="1:17" ht="12.75">
      <c r="A11" s="70" t="s">
        <v>34</v>
      </c>
      <c r="B11" s="71"/>
      <c r="C11" s="71"/>
      <c r="D11" s="71"/>
      <c r="E11" s="72"/>
      <c r="F11" s="10">
        <f>E10*F9</f>
        <v>1807.2</v>
      </c>
      <c r="G11" s="10">
        <f>G9*E10</f>
        <v>3870.4199999999996</v>
      </c>
      <c r="H11" s="10">
        <f>E10*H9</f>
        <v>2710.8</v>
      </c>
      <c r="I11" s="10">
        <v>0</v>
      </c>
      <c r="J11" s="10">
        <f>E10*J9</f>
        <v>3855.36</v>
      </c>
      <c r="K11" s="10">
        <f>E10*K9</f>
        <v>3313.2000000000003</v>
      </c>
      <c r="L11" s="10">
        <v>0</v>
      </c>
      <c r="M11" s="10">
        <f>M9*E10</f>
        <v>406.62</v>
      </c>
      <c r="N11" s="10">
        <f>N9*E10</f>
        <v>2861.4</v>
      </c>
      <c r="O11" s="10">
        <f>O9*E10</f>
        <v>5873.4</v>
      </c>
      <c r="P11" s="10">
        <f>E10*P9</f>
        <v>2409.6</v>
      </c>
      <c r="Q11" s="10">
        <f>SUM(F11:P11)</f>
        <v>27108</v>
      </c>
    </row>
    <row r="12" spans="1:17" ht="12.75">
      <c r="A12" s="82" t="s">
        <v>35</v>
      </c>
      <c r="B12" s="82"/>
      <c r="C12" s="82"/>
      <c r="D12" s="82"/>
      <c r="E12" s="83"/>
      <c r="F12" s="73" t="s">
        <v>36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ht="12.75">
      <c r="A13" s="75" t="s">
        <v>37</v>
      </c>
      <c r="B13" s="75"/>
      <c r="C13" s="75"/>
      <c r="D13" s="76"/>
      <c r="E13" s="32">
        <v>-118026.07899999991</v>
      </c>
      <c r="F13" s="39"/>
      <c r="G13" s="40"/>
      <c r="H13" s="11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6"/>
      <c r="B14" s="86" t="s">
        <v>45</v>
      </c>
      <c r="C14" s="86"/>
      <c r="D14" s="27" t="s">
        <v>35</v>
      </c>
      <c r="E14" s="28" t="s">
        <v>17</v>
      </c>
      <c r="F14" s="39"/>
      <c r="G14" s="40"/>
      <c r="H14" s="11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12" t="s">
        <v>38</v>
      </c>
      <c r="B15" s="80">
        <v>32213.2</v>
      </c>
      <c r="C15" s="87"/>
      <c r="D15" s="29">
        <v>26704.79</v>
      </c>
      <c r="E15" s="30"/>
      <c r="F15" s="13">
        <v>1807.2</v>
      </c>
      <c r="G15" s="13">
        <v>3868.83</v>
      </c>
      <c r="H15" s="14">
        <v>2710.8</v>
      </c>
      <c r="I15" s="13">
        <v>0</v>
      </c>
      <c r="J15" s="13">
        <v>3855.36</v>
      </c>
      <c r="K15" s="13">
        <v>4307.16</v>
      </c>
      <c r="L15" s="13">
        <f>3503.45+948.8305</f>
        <v>4452.2805</v>
      </c>
      <c r="M15" s="13">
        <v>0</v>
      </c>
      <c r="N15" s="31">
        <v>533</v>
      </c>
      <c r="O15" s="31">
        <v>2341</v>
      </c>
      <c r="P15" s="13">
        <v>2409.6</v>
      </c>
      <c r="Q15" s="15">
        <f>SUM(F15:P15)</f>
        <v>26285.230499999998</v>
      </c>
    </row>
    <row r="16" spans="1:17" ht="12.75">
      <c r="A16" s="12" t="s">
        <v>39</v>
      </c>
      <c r="B16" s="80">
        <v>31560.17</v>
      </c>
      <c r="C16" s="81"/>
      <c r="D16" s="29">
        <v>30723.4</v>
      </c>
      <c r="E16" s="30"/>
      <c r="F16" s="13">
        <v>1807.2</v>
      </c>
      <c r="G16" s="13">
        <v>3868.83</v>
      </c>
      <c r="H16" s="14">
        <v>2710.8</v>
      </c>
      <c r="I16" s="13">
        <v>0</v>
      </c>
      <c r="J16" s="13">
        <v>3855.36</v>
      </c>
      <c r="K16" s="13">
        <v>0</v>
      </c>
      <c r="L16" s="13">
        <f>2734.4+1070.12</f>
        <v>3804.52</v>
      </c>
      <c r="M16" s="13">
        <v>3000</v>
      </c>
      <c r="N16" s="31">
        <v>0</v>
      </c>
      <c r="O16" s="31">
        <v>0</v>
      </c>
      <c r="P16" s="13">
        <v>2409.6</v>
      </c>
      <c r="Q16" s="15">
        <f>SUM(F16:P16)</f>
        <v>21456.309999999998</v>
      </c>
    </row>
    <row r="17" spans="1:17" ht="12.75">
      <c r="A17" s="12" t="s">
        <v>2</v>
      </c>
      <c r="B17" s="80">
        <v>30912.65</v>
      </c>
      <c r="C17" s="81"/>
      <c r="D17" s="29">
        <v>29338.05</v>
      </c>
      <c r="E17" s="30"/>
      <c r="F17" s="13">
        <v>1807.2</v>
      </c>
      <c r="G17" s="13">
        <v>3868.83</v>
      </c>
      <c r="H17" s="14">
        <v>2710.8</v>
      </c>
      <c r="I17" s="13">
        <v>0</v>
      </c>
      <c r="J17" s="13">
        <v>3855.36</v>
      </c>
      <c r="K17" s="13">
        <v>0</v>
      </c>
      <c r="L17" s="13">
        <v>884.01</v>
      </c>
      <c r="M17" s="13">
        <v>0</v>
      </c>
      <c r="N17" s="31">
        <v>0</v>
      </c>
      <c r="O17" s="31">
        <v>0</v>
      </c>
      <c r="P17" s="13">
        <v>2409.6</v>
      </c>
      <c r="Q17" s="15">
        <f>SUM(F17:P17)</f>
        <v>15535.800000000001</v>
      </c>
    </row>
    <row r="18" spans="1:17" ht="12.75">
      <c r="A18" s="12" t="s">
        <v>40</v>
      </c>
      <c r="B18" s="80"/>
      <c r="C18" s="81"/>
      <c r="D18" s="29"/>
      <c r="E18" s="30"/>
      <c r="F18" s="13"/>
      <c r="G18" s="13"/>
      <c r="H18" s="14"/>
      <c r="I18" s="13"/>
      <c r="J18" s="13"/>
      <c r="K18" s="13"/>
      <c r="L18" s="13"/>
      <c r="M18" s="13"/>
      <c r="N18" s="31"/>
      <c r="O18" s="31"/>
      <c r="P18" s="13"/>
      <c r="Q18" s="15"/>
    </row>
    <row r="19" spans="1:17" ht="12.75">
      <c r="A19" s="12" t="s">
        <v>4</v>
      </c>
      <c r="B19" s="80"/>
      <c r="C19" s="81"/>
      <c r="D19" s="29"/>
      <c r="E19" s="30"/>
      <c r="F19" s="13"/>
      <c r="G19" s="13"/>
      <c r="H19" s="14"/>
      <c r="I19" s="13"/>
      <c r="J19" s="13"/>
      <c r="K19" s="13"/>
      <c r="L19" s="13"/>
      <c r="M19" s="13"/>
      <c r="N19" s="31"/>
      <c r="O19" s="31"/>
      <c r="P19" s="13"/>
      <c r="Q19" s="15"/>
    </row>
    <row r="20" spans="1:17" ht="12.75">
      <c r="A20" s="12" t="s">
        <v>5</v>
      </c>
      <c r="B20" s="80"/>
      <c r="C20" s="81"/>
      <c r="D20" s="29"/>
      <c r="E20" s="30"/>
      <c r="F20" s="13"/>
      <c r="G20" s="13"/>
      <c r="H20" s="14"/>
      <c r="I20" s="13"/>
      <c r="J20" s="13"/>
      <c r="K20" s="13"/>
      <c r="L20" s="13"/>
      <c r="M20" s="13"/>
      <c r="N20" s="31"/>
      <c r="O20" s="31"/>
      <c r="P20" s="13"/>
      <c r="Q20" s="15"/>
    </row>
    <row r="21" spans="1:17" ht="12.75">
      <c r="A21" s="12" t="s">
        <v>6</v>
      </c>
      <c r="B21" s="80"/>
      <c r="C21" s="81"/>
      <c r="D21" s="29"/>
      <c r="E21" s="30"/>
      <c r="F21" s="13"/>
      <c r="G21" s="13"/>
      <c r="H21" s="14"/>
      <c r="I21" s="13"/>
      <c r="J21" s="13"/>
      <c r="K21" s="13"/>
      <c r="L21" s="13"/>
      <c r="M21" s="13"/>
      <c r="N21" s="31"/>
      <c r="O21" s="31"/>
      <c r="P21" s="13"/>
      <c r="Q21" s="15"/>
    </row>
    <row r="22" spans="1:17" ht="12.75">
      <c r="A22" s="12" t="s">
        <v>7</v>
      </c>
      <c r="B22" s="80"/>
      <c r="C22" s="81"/>
      <c r="D22" s="29"/>
      <c r="E22" s="30"/>
      <c r="F22" s="13"/>
      <c r="G22" s="13"/>
      <c r="H22" s="14"/>
      <c r="I22" s="13"/>
      <c r="J22" s="13"/>
      <c r="K22" s="13"/>
      <c r="L22" s="13"/>
      <c r="M22" s="13"/>
      <c r="N22" s="31"/>
      <c r="O22" s="31"/>
      <c r="P22" s="13"/>
      <c r="Q22" s="15"/>
    </row>
    <row r="23" spans="1:17" ht="12.75">
      <c r="A23" s="12" t="s">
        <v>41</v>
      </c>
      <c r="B23" s="80"/>
      <c r="C23" s="81"/>
      <c r="D23" s="29"/>
      <c r="E23" s="30"/>
      <c r="F23" s="13"/>
      <c r="G23" s="13"/>
      <c r="H23" s="14"/>
      <c r="I23" s="13"/>
      <c r="J23" s="13"/>
      <c r="K23" s="13"/>
      <c r="L23" s="13"/>
      <c r="M23" s="13"/>
      <c r="N23" s="31"/>
      <c r="O23" s="31"/>
      <c r="P23" s="13"/>
      <c r="Q23" s="15"/>
    </row>
    <row r="24" spans="1:17" ht="12.75">
      <c r="A24" s="12" t="s">
        <v>42</v>
      </c>
      <c r="B24" s="80"/>
      <c r="C24" s="81"/>
      <c r="D24" s="29"/>
      <c r="E24" s="30"/>
      <c r="F24" s="13"/>
      <c r="G24" s="13"/>
      <c r="H24" s="14"/>
      <c r="I24" s="13"/>
      <c r="J24" s="13"/>
      <c r="K24" s="13"/>
      <c r="L24" s="13"/>
      <c r="M24" s="13"/>
      <c r="N24" s="31"/>
      <c r="O24" s="31"/>
      <c r="P24" s="13"/>
      <c r="Q24" s="15"/>
    </row>
    <row r="25" spans="1:17" ht="12.75">
      <c r="A25" s="12" t="s">
        <v>43</v>
      </c>
      <c r="B25" s="80"/>
      <c r="C25" s="81"/>
      <c r="D25" s="29"/>
      <c r="E25" s="30"/>
      <c r="F25" s="13"/>
      <c r="G25" s="13"/>
      <c r="H25" s="14"/>
      <c r="I25" s="13"/>
      <c r="J25" s="13"/>
      <c r="K25" s="13"/>
      <c r="L25" s="13"/>
      <c r="M25" s="13"/>
      <c r="N25" s="31"/>
      <c r="O25" s="31"/>
      <c r="P25" s="13"/>
      <c r="Q25" s="15"/>
    </row>
    <row r="26" spans="1:17" ht="12.75">
      <c r="A26" s="12" t="s">
        <v>44</v>
      </c>
      <c r="B26" s="80"/>
      <c r="C26" s="81"/>
      <c r="D26" s="29"/>
      <c r="E26" s="30"/>
      <c r="F26" s="13"/>
      <c r="G26" s="13"/>
      <c r="H26" s="14"/>
      <c r="I26" s="13"/>
      <c r="J26" s="13"/>
      <c r="K26" s="13"/>
      <c r="L26" s="13"/>
      <c r="M26" s="13"/>
      <c r="N26" s="31"/>
      <c r="O26" s="31"/>
      <c r="P26" s="13"/>
      <c r="Q26" s="15"/>
    </row>
    <row r="27" spans="1:17" ht="12.75">
      <c r="A27" s="16" t="s">
        <v>14</v>
      </c>
      <c r="B27" s="77">
        <f>SUM(B15:B26)</f>
        <v>94686.01999999999</v>
      </c>
      <c r="C27" s="78"/>
      <c r="D27" s="22">
        <f>SUM(D15:D26)</f>
        <v>86766.24</v>
      </c>
      <c r="E27" s="17"/>
      <c r="F27" s="17">
        <f aca="true" t="shared" si="0" ref="F27:Q27">SUM(F15:F26)</f>
        <v>5421.6</v>
      </c>
      <c r="G27" s="17">
        <f t="shared" si="0"/>
        <v>11606.49</v>
      </c>
      <c r="H27" s="17">
        <f t="shared" si="0"/>
        <v>8132.400000000001</v>
      </c>
      <c r="I27" s="17">
        <f t="shared" si="0"/>
        <v>0</v>
      </c>
      <c r="J27" s="17">
        <f t="shared" si="0"/>
        <v>11566.08</v>
      </c>
      <c r="K27" s="17">
        <f t="shared" si="0"/>
        <v>4307.16</v>
      </c>
      <c r="L27" s="17">
        <f t="shared" si="0"/>
        <v>9140.8105</v>
      </c>
      <c r="M27" s="17">
        <f t="shared" si="0"/>
        <v>3000</v>
      </c>
      <c r="N27" s="22">
        <f t="shared" si="0"/>
        <v>533</v>
      </c>
      <c r="O27" s="22">
        <f t="shared" si="0"/>
        <v>2341</v>
      </c>
      <c r="P27" s="17">
        <f t="shared" si="0"/>
        <v>7228.799999999999</v>
      </c>
      <c r="Q27" s="18">
        <f t="shared" si="0"/>
        <v>63277.3405</v>
      </c>
    </row>
    <row r="28" spans="1:17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 t="s">
        <v>16</v>
      </c>
      <c r="P28" s="79">
        <f>SUM(E13+D27-Q27)</f>
        <v>-94537.17949999991</v>
      </c>
      <c r="Q28" s="79"/>
    </row>
    <row r="29" spans="1:3" ht="12.75">
      <c r="A29" s="42" t="s">
        <v>1</v>
      </c>
      <c r="B29">
        <v>3000</v>
      </c>
      <c r="C29" t="s">
        <v>55</v>
      </c>
    </row>
    <row r="30" spans="10:14" ht="12.75">
      <c r="J30" s="34" t="s">
        <v>0</v>
      </c>
      <c r="K30" s="34">
        <v>3503.45</v>
      </c>
      <c r="L30" s="34" t="s">
        <v>50</v>
      </c>
      <c r="M30" s="34">
        <v>948.8305</v>
      </c>
      <c r="N30" s="34" t="s">
        <v>51</v>
      </c>
    </row>
    <row r="31" spans="10:18" ht="12.75">
      <c r="J31" s="34" t="s">
        <v>1</v>
      </c>
      <c r="K31" s="34">
        <v>2734.4</v>
      </c>
      <c r="L31" s="34" t="s">
        <v>50</v>
      </c>
      <c r="M31" s="34">
        <v>1070.12</v>
      </c>
      <c r="N31" s="34" t="s">
        <v>51</v>
      </c>
      <c r="R31" s="3"/>
    </row>
    <row r="32" spans="10:14" ht="12.75">
      <c r="J32" s="34" t="s">
        <v>2</v>
      </c>
      <c r="K32" s="34">
        <v>0</v>
      </c>
      <c r="L32" s="34" t="s">
        <v>50</v>
      </c>
      <c r="M32" s="34">
        <v>884.01</v>
      </c>
      <c r="N32" s="34" t="s">
        <v>51</v>
      </c>
    </row>
    <row r="33" spans="10:14" ht="12.75">
      <c r="J33" s="34" t="s">
        <v>3</v>
      </c>
      <c r="K33" s="34"/>
      <c r="L33" s="34" t="s">
        <v>50</v>
      </c>
      <c r="M33" s="34"/>
      <c r="N33" s="34" t="s">
        <v>51</v>
      </c>
    </row>
    <row r="34" spans="7:14" ht="12.75">
      <c r="G34" s="2"/>
      <c r="J34" s="34" t="s">
        <v>4</v>
      </c>
      <c r="K34" s="34"/>
      <c r="L34" s="34" t="s">
        <v>50</v>
      </c>
      <c r="M34" s="34"/>
      <c r="N34" s="34" t="s">
        <v>51</v>
      </c>
    </row>
    <row r="35" spans="10:14" ht="12.75">
      <c r="J35" s="34" t="s">
        <v>5</v>
      </c>
      <c r="K35" s="34"/>
      <c r="L35" s="34" t="s">
        <v>50</v>
      </c>
      <c r="M35" s="34"/>
      <c r="N35" s="34" t="s">
        <v>51</v>
      </c>
    </row>
    <row r="36" spans="10:14" ht="12.75">
      <c r="J36" s="34" t="s">
        <v>6</v>
      </c>
      <c r="K36" s="34"/>
      <c r="L36" s="34" t="s">
        <v>50</v>
      </c>
      <c r="M36" s="34"/>
      <c r="N36" s="34" t="s">
        <v>51</v>
      </c>
    </row>
    <row r="37" spans="10:14" ht="12.75">
      <c r="J37" s="34" t="s">
        <v>7</v>
      </c>
      <c r="K37" s="34"/>
      <c r="L37" s="34" t="s">
        <v>50</v>
      </c>
      <c r="M37" s="34"/>
      <c r="N37" s="34" t="s">
        <v>51</v>
      </c>
    </row>
    <row r="38" spans="10:14" ht="12.75">
      <c r="J38" s="34" t="s">
        <v>8</v>
      </c>
      <c r="K38" s="34"/>
      <c r="L38" s="34" t="s">
        <v>50</v>
      </c>
      <c r="M38" s="34"/>
      <c r="N38" s="34" t="s">
        <v>51</v>
      </c>
    </row>
    <row r="39" spans="10:14" ht="12.75">
      <c r="J39" s="34" t="s">
        <v>9</v>
      </c>
      <c r="K39" s="34"/>
      <c r="L39" s="34" t="s">
        <v>50</v>
      </c>
      <c r="M39" s="34"/>
      <c r="N39" s="34" t="s">
        <v>51</v>
      </c>
    </row>
    <row r="40" spans="10:14" ht="12.75">
      <c r="J40" s="34" t="s">
        <v>10</v>
      </c>
      <c r="K40" s="34"/>
      <c r="L40" s="34" t="s">
        <v>50</v>
      </c>
      <c r="M40" s="34"/>
      <c r="N40" s="34" t="s">
        <v>51</v>
      </c>
    </row>
    <row r="41" spans="4:14" ht="12.75">
      <c r="D41" s="20"/>
      <c r="J41" s="34" t="s">
        <v>12</v>
      </c>
      <c r="K41" s="34"/>
      <c r="L41" s="34" t="s">
        <v>50</v>
      </c>
      <c r="M41" s="38"/>
      <c r="N41" s="34" t="s">
        <v>51</v>
      </c>
    </row>
  </sheetData>
  <sheetProtection/>
  <mergeCells count="42">
    <mergeCell ref="B27:C27"/>
    <mergeCell ref="P28:Q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C7:C8"/>
    <mergeCell ref="D7:D8"/>
    <mergeCell ref="E7:E8"/>
    <mergeCell ref="F7:F8"/>
    <mergeCell ref="N6:O7"/>
    <mergeCell ref="P6:P8"/>
    <mergeCell ref="I7:I8"/>
    <mergeCell ref="J7:J8"/>
    <mergeCell ref="K7:K8"/>
    <mergeCell ref="L7:M7"/>
    <mergeCell ref="Q6:Q8"/>
    <mergeCell ref="B7:B8"/>
    <mergeCell ref="G7:G8"/>
    <mergeCell ref="H7:H8"/>
    <mergeCell ref="A3:Q3"/>
    <mergeCell ref="A4:Q4"/>
    <mergeCell ref="A5:E5"/>
    <mergeCell ref="F5:P5"/>
    <mergeCell ref="B6:E6"/>
    <mergeCell ref="F6:M6"/>
  </mergeCells>
  <printOptions/>
  <pageMargins left="0.2708333333333333" right="0.09375" top="0.052083333333333336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2020-02-27T12:37:19Z</cp:lastPrinted>
  <dcterms:created xsi:type="dcterms:W3CDTF">2007-02-04T12:22:59Z</dcterms:created>
  <dcterms:modified xsi:type="dcterms:W3CDTF">2020-05-25T05:14:51Z</dcterms:modified>
  <cp:category/>
  <cp:version/>
  <cp:contentType/>
  <cp:contentStatus/>
</cp:coreProperties>
</file>