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20" sheetId="1" r:id="rId1"/>
  </sheets>
  <definedNames>
    <definedName name="_xlnm.Print_Area" localSheetId="0">'2020'!$A$2:$Q$27</definedName>
  </definedNames>
  <calcPr fullCalcOnLoad="1"/>
</workbook>
</file>

<file path=xl/sharedStrings.xml><?xml version="1.0" encoding="utf-8"?>
<sst xmlns="http://schemas.openxmlformats.org/spreadsheetml/2006/main" count="84" uniqueCount="55">
  <si>
    <t>Содержание</t>
  </si>
  <si>
    <t>ремонт</t>
  </si>
  <si>
    <t>итого</t>
  </si>
  <si>
    <t>ИТОГО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</si>
  <si>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</si>
  <si>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</si>
  <si>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</si>
  <si>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</si>
  <si>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</si>
  <si>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</si>
  <si>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</si>
  <si>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</si>
  <si>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</si>
  <si>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</si>
  <si>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</si>
  <si>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</si>
  <si>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</si>
  <si>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</si>
  <si>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</si>
  <si>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</si>
  <si>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</si>
  <si>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</si>
  <si>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</si>
  <si>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</si>
  <si>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</si>
  <si>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</si>
  <si>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</si>
  <si>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</si>
  <si>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</si>
  <si>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</si>
  <si>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</si>
  <si>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</si>
  <si>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</si>
  <si>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</si>
  <si>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</si>
  <si>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</si>
  <si>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</si>
  <si>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</si>
  <si>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</si>
  <si>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</si>
  <si>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</si>
  <si>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</si>
  <si>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</si>
  <si>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</si>
  <si>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</si>
  <si>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</si>
  <si>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</si>
  <si>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</si>
  <si>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</si>
  <si>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</si>
  <si>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</si>
  <si>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</si>
  <si>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</si>
  <si>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__Сеченова 3__на 2020год.</t>
  </si>
  <si>
    <t xml:space="preserve">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</si>
</sst>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_р_."/>
    <numFmt numFmtId="179" formatCode="#,##0_р_."/>
    <numFmt numFmtId="180" formatCode="#,##0.000_р_."/>
    <numFmt numFmtId="181" formatCode="0.0"/>
    <numFmt numFmtId="182" formatCode="#,##0&quot;р.&quot;"/>
    <numFmt numFmtId="183" formatCode="#,##0.00&quot;р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8" fillId="32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2" fillId="13" borderId="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11" fillId="32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9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9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S40"/>
  <sheetViews>
    <sheetView tabSelected="1" workbookViewId="0" topLeftCell="A1">
      <selection activeCell="L16" sqref="L16"/>
    </sheetView>
  </sheetViews>
  <sheetFormatPr defaultColWidth="9.00390625" defaultRowHeight="12.75"/>
  <cols>
    <col min="2" max="2" width="6.25390625" style="0" customWidth="1"/>
    <col min="3" max="3" width="5.75390625" style="0" customWidth="1"/>
    <col min="14" max="14" width="8.25390625" style="0" customWidth="1"/>
    <col min="15" max="15" width="7.00390625" style="0" customWidth="1"/>
  </cols>
  <sheetData>
    <row r="2" spans="1:17" ht="15.75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2.75">
      <c r="A4" s="63"/>
      <c r="B4" s="41"/>
      <c r="C4" s="41"/>
      <c r="D4" s="41"/>
      <c r="E4" s="80"/>
      <c r="F4" s="44" t="s">
        <v>17</v>
      </c>
      <c r="G4" s="39"/>
      <c r="H4" s="39"/>
      <c r="I4" s="39"/>
      <c r="J4" s="39"/>
      <c r="K4" s="39"/>
      <c r="L4" s="39"/>
      <c r="M4" s="39"/>
      <c r="N4" s="39"/>
      <c r="O4" s="39"/>
      <c r="P4" s="40"/>
      <c r="Q4" s="1"/>
    </row>
    <row r="5" spans="1:17" ht="12.75">
      <c r="A5" s="3"/>
      <c r="B5" s="81" t="s">
        <v>18</v>
      </c>
      <c r="C5" s="82"/>
      <c r="D5" s="82"/>
      <c r="E5" s="83"/>
      <c r="F5" s="64" t="s">
        <v>0</v>
      </c>
      <c r="G5" s="65"/>
      <c r="H5" s="65"/>
      <c r="I5" s="65"/>
      <c r="J5" s="65"/>
      <c r="K5" s="65"/>
      <c r="L5" s="65"/>
      <c r="M5" s="65"/>
      <c r="N5" s="66" t="s">
        <v>19</v>
      </c>
      <c r="O5" s="67"/>
      <c r="P5" s="70" t="s">
        <v>20</v>
      </c>
      <c r="Q5" s="56" t="s">
        <v>3</v>
      </c>
    </row>
    <row r="6" spans="1:17" ht="12.75">
      <c r="A6" s="4"/>
      <c r="B6" s="42" t="s">
        <v>21</v>
      </c>
      <c r="C6" s="42" t="s">
        <v>1</v>
      </c>
      <c r="D6" s="42" t="s">
        <v>45</v>
      </c>
      <c r="E6" s="59" t="s">
        <v>2</v>
      </c>
      <c r="F6" s="54" t="s">
        <v>22</v>
      </c>
      <c r="G6" s="54" t="s">
        <v>51</v>
      </c>
      <c r="H6" s="54" t="s">
        <v>23</v>
      </c>
      <c r="I6" s="54" t="s">
        <v>24</v>
      </c>
      <c r="J6" s="54" t="s">
        <v>25</v>
      </c>
      <c r="K6" s="54" t="s">
        <v>52</v>
      </c>
      <c r="L6" s="46" t="s">
        <v>26</v>
      </c>
      <c r="M6" s="48"/>
      <c r="N6" s="68"/>
      <c r="O6" s="69"/>
      <c r="P6" s="71"/>
      <c r="Q6" s="57"/>
    </row>
    <row r="7" spans="1:17" ht="129.75">
      <c r="A7" s="6"/>
      <c r="B7" s="43"/>
      <c r="C7" s="43"/>
      <c r="D7" s="43"/>
      <c r="E7" s="60"/>
      <c r="F7" s="55"/>
      <c r="G7" s="55"/>
      <c r="H7" s="55"/>
      <c r="I7" s="55"/>
      <c r="J7" s="55"/>
      <c r="K7" s="55"/>
      <c r="L7" s="23" t="s">
        <v>46</v>
      </c>
      <c r="M7" s="23" t="s">
        <v>48</v>
      </c>
      <c r="N7" s="5" t="s">
        <v>27</v>
      </c>
      <c r="O7" s="5" t="s">
        <v>28</v>
      </c>
      <c r="P7" s="72"/>
      <c r="Q7" s="58"/>
    </row>
    <row r="8" spans="1:17" ht="12.75">
      <c r="A8" s="35" t="s">
        <v>47</v>
      </c>
      <c r="B8" s="33">
        <v>10</v>
      </c>
      <c r="C8" s="33">
        <v>3.4</v>
      </c>
      <c r="D8" s="33">
        <v>1.6</v>
      </c>
      <c r="E8" s="8">
        <f>SUM(B8:D8)</f>
        <v>15</v>
      </c>
      <c r="F8" s="31">
        <v>1.2</v>
      </c>
      <c r="G8" s="31">
        <v>2.27</v>
      </c>
      <c r="H8" s="31">
        <v>1.8</v>
      </c>
      <c r="I8" s="31">
        <v>0.46</v>
      </c>
      <c r="J8" s="31">
        <v>1.77</v>
      </c>
      <c r="K8" s="31">
        <v>2.2</v>
      </c>
      <c r="L8" s="31">
        <v>0</v>
      </c>
      <c r="M8" s="31">
        <v>0.3</v>
      </c>
      <c r="N8" s="24">
        <v>1.7</v>
      </c>
      <c r="O8" s="24">
        <v>1.7</v>
      </c>
      <c r="P8" s="32">
        <v>1.6</v>
      </c>
      <c r="Q8" s="7">
        <f>SUM(F8:P8)</f>
        <v>14.999999999999998</v>
      </c>
    </row>
    <row r="9" spans="1:17" ht="22.5">
      <c r="A9" s="75" t="s">
        <v>29</v>
      </c>
      <c r="B9" s="76"/>
      <c r="C9" s="76"/>
      <c r="D9" s="77"/>
      <c r="E9" s="8">
        <v>1616.6</v>
      </c>
      <c r="F9" s="46" t="s">
        <v>30</v>
      </c>
      <c r="G9" s="47"/>
      <c r="H9" s="47"/>
      <c r="I9" s="47"/>
      <c r="J9" s="47"/>
      <c r="K9" s="47"/>
      <c r="L9" s="47"/>
      <c r="M9" s="48"/>
      <c r="N9" s="49" t="s">
        <v>31</v>
      </c>
      <c r="O9" s="50"/>
      <c r="P9" s="7" t="s">
        <v>32</v>
      </c>
      <c r="Q9" s="7"/>
    </row>
    <row r="10" spans="1:17" ht="12.75">
      <c r="A10" s="51"/>
      <c r="B10" s="52"/>
      <c r="C10" s="52"/>
      <c r="D10" s="52"/>
      <c r="E10" s="53"/>
      <c r="F10" s="9">
        <f>E9*F8</f>
        <v>1939.9199999999998</v>
      </c>
      <c r="G10" s="9">
        <f>G8*E9</f>
        <v>3669.682</v>
      </c>
      <c r="H10" s="9">
        <f>E9*H8</f>
        <v>2909.88</v>
      </c>
      <c r="I10" s="9">
        <f>E9*I8</f>
        <v>743.636</v>
      </c>
      <c r="J10" s="9">
        <f>E9*J8</f>
        <v>2861.382</v>
      </c>
      <c r="K10" s="9">
        <f>K8*E9</f>
        <v>3556.52</v>
      </c>
      <c r="L10" s="9">
        <v>0</v>
      </c>
      <c r="M10" s="9">
        <f>E9*M8</f>
        <v>484.97999999999996</v>
      </c>
      <c r="N10" s="9">
        <f>N8*E9</f>
        <v>2748.22</v>
      </c>
      <c r="O10" s="9">
        <f>O8*E9</f>
        <v>2748.22</v>
      </c>
      <c r="P10" s="9">
        <f>E9*P8</f>
        <v>2586.56</v>
      </c>
      <c r="Q10" s="9">
        <f>F10+G10+H10+I10+J10+K10+L10+M10+N10+O10+P10</f>
        <v>24249.000000000004</v>
      </c>
    </row>
    <row r="11" spans="1:17" ht="12.75">
      <c r="A11" s="85" t="s">
        <v>33</v>
      </c>
      <c r="B11" s="85"/>
      <c r="C11" s="85"/>
      <c r="D11" s="85"/>
      <c r="E11" s="86"/>
      <c r="F11" s="45" t="s">
        <v>34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</row>
    <row r="12" spans="1:17" ht="12.75">
      <c r="A12" s="91" t="s">
        <v>35</v>
      </c>
      <c r="B12" s="91"/>
      <c r="C12" s="91"/>
      <c r="D12" s="92"/>
      <c r="E12" s="10">
        <v>32732.87639999995</v>
      </c>
      <c r="F12" s="36"/>
      <c r="G12" s="37"/>
      <c r="H12" s="11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5"/>
      <c r="B13" s="84" t="s">
        <v>44</v>
      </c>
      <c r="C13" s="84"/>
      <c r="D13" s="26" t="s">
        <v>33</v>
      </c>
      <c r="E13" s="27" t="s">
        <v>16</v>
      </c>
      <c r="F13" s="36"/>
      <c r="G13" s="37"/>
      <c r="H13" s="11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2" t="s">
        <v>36</v>
      </c>
      <c r="B14" s="73">
        <v>24896.47</v>
      </c>
      <c r="C14" s="78"/>
      <c r="D14" s="28">
        <v>17467.83</v>
      </c>
      <c r="E14" s="29"/>
      <c r="F14" s="13">
        <v>1939.9199999999998</v>
      </c>
      <c r="G14" s="13">
        <v>3684.6</v>
      </c>
      <c r="H14" s="14">
        <v>2909.88</v>
      </c>
      <c r="I14" s="13">
        <v>2400</v>
      </c>
      <c r="J14" s="13">
        <v>2861.382</v>
      </c>
      <c r="K14" s="13">
        <v>3556.52</v>
      </c>
      <c r="L14" s="13">
        <v>625.05</v>
      </c>
      <c r="M14" s="13">
        <v>0</v>
      </c>
      <c r="N14" s="22">
        <v>0</v>
      </c>
      <c r="O14" s="22">
        <v>0</v>
      </c>
      <c r="P14" s="13">
        <v>2586.56</v>
      </c>
      <c r="Q14" s="15">
        <f>SUM(F14:P14)</f>
        <v>20563.912</v>
      </c>
    </row>
    <row r="15" spans="1:17" ht="12.75">
      <c r="A15" s="12" t="s">
        <v>37</v>
      </c>
      <c r="B15" s="73">
        <v>24873.36</v>
      </c>
      <c r="C15" s="74"/>
      <c r="D15" s="28">
        <v>17977.45</v>
      </c>
      <c r="E15" s="29"/>
      <c r="F15" s="13">
        <v>1939.9199999999998</v>
      </c>
      <c r="G15" s="13">
        <v>3684.6</v>
      </c>
      <c r="H15" s="14">
        <v>2909.88</v>
      </c>
      <c r="I15" s="13">
        <v>2400</v>
      </c>
      <c r="J15" s="13">
        <v>2861.382</v>
      </c>
      <c r="K15" s="13">
        <v>3556.52</v>
      </c>
      <c r="L15" s="13">
        <v>703.76</v>
      </c>
      <c r="M15" s="13">
        <v>0</v>
      </c>
      <c r="N15" s="22">
        <v>0</v>
      </c>
      <c r="O15" s="22">
        <v>0</v>
      </c>
      <c r="P15" s="13">
        <v>2586.56</v>
      </c>
      <c r="Q15" s="15">
        <f>SUM(F15:P15)</f>
        <v>20642.622</v>
      </c>
    </row>
    <row r="16" spans="1:17" ht="12.75">
      <c r="A16" s="12" t="s">
        <v>12</v>
      </c>
      <c r="B16" s="73">
        <v>24951.95</v>
      </c>
      <c r="C16" s="74"/>
      <c r="D16" s="28">
        <v>22798.56</v>
      </c>
      <c r="E16" s="29"/>
      <c r="F16" s="13">
        <v>1939.9199999999998</v>
      </c>
      <c r="G16" s="13">
        <v>3684.6</v>
      </c>
      <c r="H16" s="14">
        <v>2909.88</v>
      </c>
      <c r="I16" s="13">
        <v>2400</v>
      </c>
      <c r="J16" s="13">
        <v>2861.382</v>
      </c>
      <c r="K16" s="13">
        <v>3556.52</v>
      </c>
      <c r="L16" s="13">
        <v>1046.38</v>
      </c>
      <c r="M16" s="13">
        <v>0</v>
      </c>
      <c r="N16" s="22">
        <v>0</v>
      </c>
      <c r="O16" s="22">
        <v>0</v>
      </c>
      <c r="P16" s="13">
        <v>2586.56</v>
      </c>
      <c r="Q16" s="15">
        <f>SUM(F16:P16)</f>
        <v>20985.242000000002</v>
      </c>
    </row>
    <row r="17" spans="1:17" ht="12.75">
      <c r="A17" s="12" t="s">
        <v>38</v>
      </c>
      <c r="B17" s="73"/>
      <c r="C17" s="74"/>
      <c r="D17" s="28"/>
      <c r="E17" s="29"/>
      <c r="F17" s="13"/>
      <c r="G17" s="13"/>
      <c r="H17" s="14"/>
      <c r="I17" s="13"/>
      <c r="J17" s="13"/>
      <c r="K17" s="13"/>
      <c r="L17" s="13"/>
      <c r="M17" s="13"/>
      <c r="N17" s="22"/>
      <c r="O17" s="22"/>
      <c r="P17" s="13"/>
      <c r="Q17" s="15"/>
    </row>
    <row r="18" spans="1:17" ht="12.75">
      <c r="A18" s="12" t="s">
        <v>4</v>
      </c>
      <c r="B18" s="73"/>
      <c r="C18" s="74"/>
      <c r="D18" s="28"/>
      <c r="E18" s="29"/>
      <c r="F18" s="13"/>
      <c r="G18" s="13"/>
      <c r="H18" s="14"/>
      <c r="I18" s="13"/>
      <c r="J18" s="13"/>
      <c r="K18" s="13"/>
      <c r="L18" s="13"/>
      <c r="M18" s="13"/>
      <c r="N18" s="22"/>
      <c r="O18" s="22"/>
      <c r="P18" s="13"/>
      <c r="Q18" s="15"/>
    </row>
    <row r="19" spans="1:17" ht="12.75">
      <c r="A19" s="12" t="s">
        <v>14</v>
      </c>
      <c r="B19" s="73"/>
      <c r="C19" s="74"/>
      <c r="D19" s="28"/>
      <c r="E19" s="29"/>
      <c r="F19" s="13"/>
      <c r="G19" s="13"/>
      <c r="H19" s="14"/>
      <c r="I19" s="13"/>
      <c r="J19" s="13"/>
      <c r="K19" s="13"/>
      <c r="L19" s="13"/>
      <c r="M19" s="13"/>
      <c r="N19" s="22"/>
      <c r="O19" s="22"/>
      <c r="P19" s="13"/>
      <c r="Q19" s="15"/>
    </row>
    <row r="20" spans="1:17" ht="12.75">
      <c r="A20" s="12" t="s">
        <v>5</v>
      </c>
      <c r="B20" s="73"/>
      <c r="C20" s="74"/>
      <c r="D20" s="28"/>
      <c r="E20" s="29"/>
      <c r="F20" s="13"/>
      <c r="G20" s="13"/>
      <c r="H20" s="14"/>
      <c r="I20" s="13"/>
      <c r="J20" s="13"/>
      <c r="K20" s="13"/>
      <c r="L20" s="13"/>
      <c r="M20" s="13"/>
      <c r="N20" s="22"/>
      <c r="O20" s="22"/>
      <c r="P20" s="13"/>
      <c r="Q20" s="15"/>
    </row>
    <row r="21" spans="1:17" ht="12.75">
      <c r="A21" s="12" t="s">
        <v>6</v>
      </c>
      <c r="B21" s="73"/>
      <c r="C21" s="74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22"/>
      <c r="O21" s="22"/>
      <c r="P21" s="13"/>
      <c r="Q21" s="15"/>
    </row>
    <row r="22" spans="1:17" ht="12.75">
      <c r="A22" s="12" t="s">
        <v>39</v>
      </c>
      <c r="B22" s="73"/>
      <c r="C22" s="74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22"/>
      <c r="O22" s="22"/>
      <c r="P22" s="13"/>
      <c r="Q22" s="15"/>
    </row>
    <row r="23" spans="1:19" ht="12.75">
      <c r="A23" s="12" t="s">
        <v>40</v>
      </c>
      <c r="B23" s="73"/>
      <c r="C23" s="74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22"/>
      <c r="O23" s="22"/>
      <c r="P23" s="13"/>
      <c r="Q23" s="15"/>
      <c r="S23" t="s">
        <v>54</v>
      </c>
    </row>
    <row r="24" spans="1:17" ht="12.75">
      <c r="A24" s="12" t="s">
        <v>41</v>
      </c>
      <c r="B24" s="73"/>
      <c r="C24" s="74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22"/>
      <c r="O24" s="22"/>
      <c r="P24" s="13"/>
      <c r="Q24" s="15"/>
    </row>
    <row r="25" spans="1:17" ht="12.75">
      <c r="A25" s="12" t="s">
        <v>42</v>
      </c>
      <c r="B25" s="73"/>
      <c r="C25" s="74"/>
      <c r="D25" s="28"/>
      <c r="E25" s="29"/>
      <c r="F25" s="13"/>
      <c r="G25" s="13"/>
      <c r="H25" s="14"/>
      <c r="I25" s="13"/>
      <c r="J25" s="13"/>
      <c r="K25" s="13"/>
      <c r="L25" s="13"/>
      <c r="M25" s="13"/>
      <c r="N25" s="22"/>
      <c r="O25" s="22"/>
      <c r="P25" s="13"/>
      <c r="Q25" s="15"/>
    </row>
    <row r="26" spans="1:17" ht="12.75">
      <c r="A26" s="16" t="s">
        <v>2</v>
      </c>
      <c r="B26" s="89">
        <f>SUM(B14:B25)</f>
        <v>74721.78</v>
      </c>
      <c r="C26" s="90"/>
      <c r="D26" s="21">
        <f>SUM(D14:D25)</f>
        <v>58243.84</v>
      </c>
      <c r="E26" s="17"/>
      <c r="F26" s="17">
        <f aca="true" t="shared" si="0" ref="F26:Q26">SUM(F14:F25)</f>
        <v>5819.759999999999</v>
      </c>
      <c r="G26" s="17">
        <f t="shared" si="0"/>
        <v>11053.8</v>
      </c>
      <c r="H26" s="17">
        <f t="shared" si="0"/>
        <v>8729.64</v>
      </c>
      <c r="I26" s="17">
        <f t="shared" si="0"/>
        <v>7200</v>
      </c>
      <c r="J26" s="17">
        <f t="shared" si="0"/>
        <v>8584.146</v>
      </c>
      <c r="K26" s="17">
        <f t="shared" si="0"/>
        <v>10669.56</v>
      </c>
      <c r="L26" s="17">
        <f t="shared" si="0"/>
        <v>2375.19</v>
      </c>
      <c r="M26" s="17">
        <f t="shared" si="0"/>
        <v>0</v>
      </c>
      <c r="N26" s="21">
        <f t="shared" si="0"/>
        <v>0</v>
      </c>
      <c r="O26" s="21">
        <f t="shared" si="0"/>
        <v>0</v>
      </c>
      <c r="P26" s="17">
        <f t="shared" si="0"/>
        <v>7759.68</v>
      </c>
      <c r="Q26" s="18">
        <f t="shared" si="0"/>
        <v>62191.776</v>
      </c>
    </row>
    <row r="27" spans="1:17" ht="12.7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0" t="s">
        <v>43</v>
      </c>
      <c r="P27" s="61">
        <f>SUM(E12+D26-Q26)</f>
        <v>28784.94039999995</v>
      </c>
      <c r="Q27" s="61"/>
    </row>
    <row r="29" spans="11:15" ht="12.75">
      <c r="K29" s="30" t="s">
        <v>15</v>
      </c>
      <c r="L29" s="30">
        <v>0</v>
      </c>
      <c r="M29" s="30" t="s">
        <v>49</v>
      </c>
      <c r="N29" s="30">
        <v>625.05</v>
      </c>
      <c r="O29" s="30" t="s">
        <v>50</v>
      </c>
    </row>
    <row r="30" spans="11:15" ht="12.75">
      <c r="K30" s="30" t="s">
        <v>11</v>
      </c>
      <c r="L30" s="30">
        <v>0</v>
      </c>
      <c r="M30" s="30" t="s">
        <v>49</v>
      </c>
      <c r="N30" s="30">
        <v>703.76</v>
      </c>
      <c r="O30" s="30" t="s">
        <v>50</v>
      </c>
    </row>
    <row r="31" spans="4:15" ht="12.75">
      <c r="D31" s="2"/>
      <c r="K31" s="30" t="s">
        <v>12</v>
      </c>
      <c r="L31" s="30">
        <v>0</v>
      </c>
      <c r="M31" s="30" t="s">
        <v>49</v>
      </c>
      <c r="N31" s="30">
        <v>1046.38</v>
      </c>
      <c r="O31" s="30" t="s">
        <v>50</v>
      </c>
    </row>
    <row r="32" spans="11:15" ht="12.75">
      <c r="K32" s="30" t="s">
        <v>13</v>
      </c>
      <c r="L32" s="30"/>
      <c r="M32" s="30" t="s">
        <v>49</v>
      </c>
      <c r="N32" s="30"/>
      <c r="O32" s="30" t="s">
        <v>50</v>
      </c>
    </row>
    <row r="33" spans="11:15" ht="12.75">
      <c r="K33" s="30" t="s">
        <v>4</v>
      </c>
      <c r="L33" s="30"/>
      <c r="M33" s="30" t="s">
        <v>49</v>
      </c>
      <c r="N33" s="30"/>
      <c r="O33" s="30" t="s">
        <v>50</v>
      </c>
    </row>
    <row r="34" spans="11:15" ht="12.75">
      <c r="K34" s="30" t="s">
        <v>14</v>
      </c>
      <c r="L34" s="30"/>
      <c r="M34" s="30" t="s">
        <v>49</v>
      </c>
      <c r="N34" s="30"/>
      <c r="O34" s="30" t="s">
        <v>50</v>
      </c>
    </row>
    <row r="35" spans="5:15" ht="12.75">
      <c r="E35" s="34"/>
      <c r="K35" s="30" t="s">
        <v>5</v>
      </c>
      <c r="L35" s="30"/>
      <c r="M35" s="30" t="s">
        <v>49</v>
      </c>
      <c r="N35" s="30"/>
      <c r="O35" s="30" t="s">
        <v>50</v>
      </c>
    </row>
    <row r="36" spans="5:15" ht="12.75">
      <c r="E36" s="34"/>
      <c r="K36" s="30" t="s">
        <v>6</v>
      </c>
      <c r="L36" s="30"/>
      <c r="M36" s="30" t="s">
        <v>49</v>
      </c>
      <c r="N36" s="30"/>
      <c r="O36" s="30" t="s">
        <v>50</v>
      </c>
    </row>
    <row r="37" spans="11:15" ht="12.75">
      <c r="K37" s="30" t="s">
        <v>7</v>
      </c>
      <c r="L37" s="30"/>
      <c r="M37" s="30" t="s">
        <v>49</v>
      </c>
      <c r="N37" s="30"/>
      <c r="O37" s="30" t="s">
        <v>50</v>
      </c>
    </row>
    <row r="38" spans="11:15" ht="12.75">
      <c r="K38" s="30" t="s">
        <v>8</v>
      </c>
      <c r="L38" s="30"/>
      <c r="M38" s="30" t="s">
        <v>49</v>
      </c>
      <c r="N38" s="30"/>
      <c r="O38" s="30" t="s">
        <v>50</v>
      </c>
    </row>
    <row r="39" spans="11:15" ht="12.75">
      <c r="K39" s="30" t="s">
        <v>9</v>
      </c>
      <c r="L39" s="30"/>
      <c r="M39" s="30" t="s">
        <v>49</v>
      </c>
      <c r="N39" s="30"/>
      <c r="O39" s="30" t="s">
        <v>50</v>
      </c>
    </row>
    <row r="40" spans="11:15" ht="12.75">
      <c r="K40" s="30" t="s">
        <v>10</v>
      </c>
      <c r="L40" s="30"/>
      <c r="M40" s="30" t="s">
        <v>49</v>
      </c>
      <c r="N40" s="30"/>
      <c r="O40" s="30" t="s">
        <v>50</v>
      </c>
    </row>
  </sheetData>
  <sheetProtection/>
  <mergeCells count="42">
    <mergeCell ref="P5:P7"/>
    <mergeCell ref="Q5:Q7"/>
    <mergeCell ref="E6:E7"/>
    <mergeCell ref="F6:F7"/>
    <mergeCell ref="G6:G7"/>
    <mergeCell ref="A2:Q2"/>
    <mergeCell ref="A3:Q3"/>
    <mergeCell ref="A4:E4"/>
    <mergeCell ref="F4:P4"/>
    <mergeCell ref="B5:E5"/>
    <mergeCell ref="F5:M5"/>
    <mergeCell ref="N5:O6"/>
    <mergeCell ref="H6:H7"/>
    <mergeCell ref="I6:I7"/>
    <mergeCell ref="J6:J7"/>
    <mergeCell ref="K6:K7"/>
    <mergeCell ref="L6:M6"/>
    <mergeCell ref="A9:D9"/>
    <mergeCell ref="F9:M9"/>
    <mergeCell ref="B6:B7"/>
    <mergeCell ref="C6:C7"/>
    <mergeCell ref="D6:D7"/>
    <mergeCell ref="N9:O9"/>
    <mergeCell ref="A10:E10"/>
    <mergeCell ref="A11:E11"/>
    <mergeCell ref="F11:Q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0625" right="0.281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2020-02-27T13:26:47Z</cp:lastPrinted>
  <dcterms:created xsi:type="dcterms:W3CDTF">2007-02-04T12:22:59Z</dcterms:created>
  <dcterms:modified xsi:type="dcterms:W3CDTF">2020-05-22T07:45:35Z</dcterms:modified>
  <cp:category/>
  <cp:version/>
  <cp:contentType/>
  <cp:contentStatus/>
</cp:coreProperties>
</file>