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410" windowHeight="5040" activeTab="0"/>
  </bookViews>
  <sheets>
    <sheet name="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</author>
  </authors>
  <commentList>
    <comment ref="M18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покос</t>
        </r>
      </text>
    </comment>
  </commentList>
</comments>
</file>

<file path=xl/sharedStrings.xml><?xml version="1.0" encoding="utf-8"?>
<sst xmlns="http://schemas.openxmlformats.org/spreadsheetml/2006/main" count="50" uniqueCount="47">
  <si>
    <t>май</t>
  </si>
  <si>
    <t>июнь</t>
  </si>
  <si>
    <t>Содержание</t>
  </si>
  <si>
    <t>ремонт</t>
  </si>
  <si>
    <t>итого</t>
  </si>
  <si>
    <t>июль</t>
  </si>
  <si>
    <t>август</t>
  </si>
  <si>
    <t>ИТОГО</t>
  </si>
  <si>
    <t>март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</si>
  <si>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</si>
  <si>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</si>
  <si>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</si>
  <si>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</si>
  <si>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</si>
  <si>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</si>
  <si>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</si>
  <si>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</si>
  <si>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</si>
  <si>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</si>
  <si>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</si>
  <si>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</si>
  <si>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</si>
  <si>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</si>
  <si>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</si>
  <si>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</si>
  <si>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</si>
  <si>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</si>
  <si>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</si>
  <si>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</si>
  <si>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</si>
  <si>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</si>
  <si>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</si>
  <si>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</si>
  <si>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</si>
  <si>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</si>
  <si>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</si>
  <si>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</si>
  <si>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</si>
  <si>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</si>
  <si>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</si>
  <si>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</si>
  <si>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</si>
  <si>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</si>
  <si>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</si>
  <si>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</si>
  <si>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</si>
  <si>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__Калинина 136__на 2022год.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</si>
</sst>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р_."/>
    <numFmt numFmtId="180" formatCode="#,##0_р_."/>
    <numFmt numFmtId="181" formatCode="#,##0.0000_р_."/>
    <numFmt numFmtId="182" formatCode="#,##0.00000_р_."/>
    <numFmt numFmtId="183" formatCode="#,##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6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vertical="top" wrapText="1"/>
    </xf>
    <xf numFmtId="17" fontId="4" fillId="33" borderId="0" xfId="0" applyNumberFormat="1" applyFont="1" applyFill="1" applyBorder="1" applyAlignment="1">
      <alignment horizontal="left"/>
    </xf>
    <xf numFmtId="0" fontId="11" fillId="32" borderId="16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left" wrapText="1"/>
    </xf>
    <xf numFmtId="2" fontId="6" fillId="0" borderId="19" xfId="0" applyNumberFormat="1" applyFont="1" applyBorder="1" applyAlignment="1">
      <alignment horizontal="left" wrapText="1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22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28"/>
  <sheetViews>
    <sheetView tabSelected="1" zoomScalePageLayoutView="0" workbookViewId="0" topLeftCell="A13">
      <selection activeCell="H15" sqref="H15"/>
    </sheetView>
  </sheetViews>
  <sheetFormatPr defaultColWidth="9.00390625" defaultRowHeight="12.75"/>
  <sheetData>
    <row r="2" spans="1:17" ht="15.75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2.75">
      <c r="A4" s="56"/>
      <c r="B4" s="71"/>
      <c r="C4" s="71"/>
      <c r="D4" s="71"/>
      <c r="E4" s="72"/>
      <c r="F4" s="38" t="s">
        <v>9</v>
      </c>
      <c r="G4" s="57"/>
      <c r="H4" s="57"/>
      <c r="I4" s="57"/>
      <c r="J4" s="57"/>
      <c r="K4" s="57"/>
      <c r="L4" s="57"/>
      <c r="M4" s="57"/>
      <c r="N4" s="57"/>
      <c r="O4" s="57"/>
      <c r="P4" s="39"/>
      <c r="Q4" s="1"/>
    </row>
    <row r="5" spans="1:17" ht="12.75">
      <c r="A5" s="2"/>
      <c r="B5" s="73" t="s">
        <v>10</v>
      </c>
      <c r="C5" s="74"/>
      <c r="D5" s="74"/>
      <c r="E5" s="75"/>
      <c r="F5" s="58" t="s">
        <v>2</v>
      </c>
      <c r="G5" s="59"/>
      <c r="H5" s="59"/>
      <c r="I5" s="59"/>
      <c r="J5" s="59"/>
      <c r="K5" s="59"/>
      <c r="L5" s="59"/>
      <c r="M5" s="59"/>
      <c r="N5" s="60" t="s">
        <v>11</v>
      </c>
      <c r="O5" s="61"/>
      <c r="P5" s="64" t="s">
        <v>12</v>
      </c>
      <c r="Q5" s="67" t="s">
        <v>7</v>
      </c>
    </row>
    <row r="6" spans="1:17" ht="12.75">
      <c r="A6" s="3"/>
      <c r="B6" s="51" t="s">
        <v>13</v>
      </c>
      <c r="C6" s="51" t="s">
        <v>3</v>
      </c>
      <c r="D6" s="51" t="s">
        <v>40</v>
      </c>
      <c r="E6" s="53" t="s">
        <v>4</v>
      </c>
      <c r="F6" s="49" t="s">
        <v>14</v>
      </c>
      <c r="G6" s="49" t="s">
        <v>44</v>
      </c>
      <c r="H6" s="49" t="s">
        <v>15</v>
      </c>
      <c r="I6" s="49" t="s">
        <v>16</v>
      </c>
      <c r="J6" s="49" t="s">
        <v>17</v>
      </c>
      <c r="K6" s="49" t="s">
        <v>45</v>
      </c>
      <c r="L6" s="41" t="s">
        <v>18</v>
      </c>
      <c r="M6" s="43"/>
      <c r="N6" s="62"/>
      <c r="O6" s="63"/>
      <c r="P6" s="65"/>
      <c r="Q6" s="68"/>
    </row>
    <row r="7" spans="1:17" ht="84">
      <c r="A7" s="5"/>
      <c r="B7" s="52"/>
      <c r="C7" s="52"/>
      <c r="D7" s="52"/>
      <c r="E7" s="54"/>
      <c r="F7" s="50"/>
      <c r="G7" s="50"/>
      <c r="H7" s="50"/>
      <c r="I7" s="50"/>
      <c r="J7" s="50"/>
      <c r="K7" s="50"/>
      <c r="L7" s="23" t="s">
        <v>41</v>
      </c>
      <c r="M7" s="23" t="s">
        <v>43</v>
      </c>
      <c r="N7" s="4" t="s">
        <v>19</v>
      </c>
      <c r="O7" s="4" t="s">
        <v>20</v>
      </c>
      <c r="P7" s="66"/>
      <c r="Q7" s="69"/>
    </row>
    <row r="8" spans="1:17" ht="12.75">
      <c r="A8" s="34" t="s">
        <v>42</v>
      </c>
      <c r="B8" s="6"/>
      <c r="C8" s="6"/>
      <c r="D8" s="6"/>
      <c r="E8" s="8"/>
      <c r="F8" s="32">
        <v>2</v>
      </c>
      <c r="G8" s="32">
        <v>3.4465644465740293</v>
      </c>
      <c r="H8" s="32">
        <v>3.4</v>
      </c>
      <c r="I8" s="32">
        <v>0</v>
      </c>
      <c r="J8" s="32">
        <v>1.22</v>
      </c>
      <c r="K8" s="32">
        <v>3.6</v>
      </c>
      <c r="L8" s="32">
        <v>0</v>
      </c>
      <c r="M8" s="32">
        <v>0.43</v>
      </c>
      <c r="N8" s="21">
        <v>0.45</v>
      </c>
      <c r="O8" s="21">
        <v>0.45</v>
      </c>
      <c r="P8" s="22">
        <v>0</v>
      </c>
      <c r="Q8" s="22">
        <f>F8+G8+H8+I8+J8+K8+L8+M8+N8+O8+P8</f>
        <v>14.996564446574029</v>
      </c>
    </row>
    <row r="9" spans="1:17" ht="24">
      <c r="A9" s="76" t="s">
        <v>21</v>
      </c>
      <c r="B9" s="77"/>
      <c r="C9" s="77"/>
      <c r="D9" s="78"/>
      <c r="E9" s="8">
        <v>626.1</v>
      </c>
      <c r="F9" s="41" t="s">
        <v>22</v>
      </c>
      <c r="G9" s="42"/>
      <c r="H9" s="42"/>
      <c r="I9" s="42"/>
      <c r="J9" s="42"/>
      <c r="K9" s="42"/>
      <c r="L9" s="42"/>
      <c r="M9" s="43"/>
      <c r="N9" s="44" t="s">
        <v>23</v>
      </c>
      <c r="O9" s="45"/>
      <c r="P9" s="7" t="s">
        <v>24</v>
      </c>
      <c r="Q9" s="7"/>
    </row>
    <row r="10" spans="1:17" ht="12.75">
      <c r="A10" s="46" t="s">
        <v>25</v>
      </c>
      <c r="B10" s="47"/>
      <c r="C10" s="47"/>
      <c r="D10" s="47"/>
      <c r="E10" s="48"/>
      <c r="F10" s="9">
        <f>F8*E9</f>
        <v>1252.2</v>
      </c>
      <c r="G10" s="9">
        <f>G8*E9</f>
        <v>2157.894</v>
      </c>
      <c r="H10" s="9">
        <f>H8*E9</f>
        <v>2128.7400000000002</v>
      </c>
      <c r="I10" s="9">
        <v>0</v>
      </c>
      <c r="J10" s="9">
        <f>J8*E9</f>
        <v>763.842</v>
      </c>
      <c r="K10" s="9">
        <f>K8*E9</f>
        <v>2253.96</v>
      </c>
      <c r="L10" s="9">
        <v>0</v>
      </c>
      <c r="M10" s="9">
        <v>0</v>
      </c>
      <c r="N10" s="9">
        <f>N8*E9</f>
        <v>281.745</v>
      </c>
      <c r="O10" s="9">
        <f>O8*E9</f>
        <v>281.745</v>
      </c>
      <c r="P10" s="9">
        <v>0</v>
      </c>
      <c r="Q10" s="9">
        <f>SUM(F10:P10)</f>
        <v>9120.126000000002</v>
      </c>
    </row>
    <row r="11" spans="1:17" ht="12.75">
      <c r="A11" s="81" t="s">
        <v>26</v>
      </c>
      <c r="B11" s="81"/>
      <c r="C11" s="81"/>
      <c r="D11" s="81"/>
      <c r="E11" s="82"/>
      <c r="F11" s="40" t="s">
        <v>27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7" ht="12.75">
      <c r="A12" s="90" t="s">
        <v>28</v>
      </c>
      <c r="B12" s="90"/>
      <c r="C12" s="90"/>
      <c r="D12" s="91"/>
      <c r="E12" s="10">
        <v>-897.9339999999938</v>
      </c>
      <c r="F12" s="35"/>
      <c r="G12" s="36"/>
      <c r="H12" s="11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2.75">
      <c r="A13" s="24"/>
      <c r="B13" s="85" t="s">
        <v>38</v>
      </c>
      <c r="C13" s="85"/>
      <c r="D13" s="25" t="s">
        <v>26</v>
      </c>
      <c r="E13" s="26" t="s">
        <v>39</v>
      </c>
      <c r="F13" s="35"/>
      <c r="G13" s="36"/>
      <c r="H13" s="11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2.75">
      <c r="A14" s="12" t="s">
        <v>29</v>
      </c>
      <c r="B14" s="79">
        <v>9391.5</v>
      </c>
      <c r="C14" s="86"/>
      <c r="D14" s="27">
        <v>4377.27</v>
      </c>
      <c r="E14" s="28"/>
      <c r="F14" s="13">
        <f>E9*F8</f>
        <v>1252.2</v>
      </c>
      <c r="G14" s="13">
        <v>2157.894</v>
      </c>
      <c r="H14" s="14">
        <f>H8*E9</f>
        <v>2128.7400000000002</v>
      </c>
      <c r="I14" s="13">
        <v>0</v>
      </c>
      <c r="J14" s="13">
        <v>763.842</v>
      </c>
      <c r="K14" s="13">
        <f>K8*E9</f>
        <v>2253.96</v>
      </c>
      <c r="L14" s="13">
        <v>0</v>
      </c>
      <c r="M14" s="13">
        <v>0</v>
      </c>
      <c r="N14" s="29">
        <v>0</v>
      </c>
      <c r="O14" s="29">
        <v>0</v>
      </c>
      <c r="P14" s="13">
        <v>0</v>
      </c>
      <c r="Q14" s="15">
        <f aca="true" t="shared" si="0" ref="Q14:Q19">SUM(F14:P14)</f>
        <v>8556.636</v>
      </c>
    </row>
    <row r="15" spans="1:17" ht="12.75">
      <c r="A15" s="12" t="s">
        <v>30</v>
      </c>
      <c r="B15" s="79">
        <v>9391.5</v>
      </c>
      <c r="C15" s="80"/>
      <c r="D15" s="27">
        <v>9889.39</v>
      </c>
      <c r="E15" s="28"/>
      <c r="F15" s="13">
        <v>1252.2</v>
      </c>
      <c r="G15" s="13">
        <v>2157.894</v>
      </c>
      <c r="H15" s="14">
        <v>2128.7400000000002</v>
      </c>
      <c r="I15" s="13">
        <v>0</v>
      </c>
      <c r="J15" s="13">
        <v>763.842</v>
      </c>
      <c r="K15" s="13">
        <v>2253.96</v>
      </c>
      <c r="L15" s="13">
        <v>0</v>
      </c>
      <c r="M15" s="13">
        <v>0</v>
      </c>
      <c r="N15" s="29">
        <v>0</v>
      </c>
      <c r="O15" s="29">
        <v>0</v>
      </c>
      <c r="P15" s="13">
        <v>0</v>
      </c>
      <c r="Q15" s="15">
        <f t="shared" si="0"/>
        <v>8556.636</v>
      </c>
    </row>
    <row r="16" spans="1:17" ht="12.75">
      <c r="A16" s="12" t="s">
        <v>8</v>
      </c>
      <c r="B16" s="79">
        <v>9391.5</v>
      </c>
      <c r="C16" s="80"/>
      <c r="D16" s="27">
        <v>6734.72</v>
      </c>
      <c r="E16" s="28"/>
      <c r="F16" s="13">
        <v>1252.2</v>
      </c>
      <c r="G16" s="13">
        <v>2157.894</v>
      </c>
      <c r="H16" s="14">
        <v>2128.7400000000002</v>
      </c>
      <c r="I16" s="13">
        <v>0</v>
      </c>
      <c r="J16" s="13">
        <v>763.842</v>
      </c>
      <c r="K16" s="13">
        <v>2253.96</v>
      </c>
      <c r="L16" s="13">
        <v>0</v>
      </c>
      <c r="M16" s="13">
        <v>0</v>
      </c>
      <c r="N16" s="29">
        <v>0</v>
      </c>
      <c r="O16" s="29">
        <v>0</v>
      </c>
      <c r="P16" s="13">
        <v>0</v>
      </c>
      <c r="Q16" s="15">
        <f t="shared" si="0"/>
        <v>8556.636</v>
      </c>
    </row>
    <row r="17" spans="1:17" ht="12.75">
      <c r="A17" s="12" t="s">
        <v>31</v>
      </c>
      <c r="B17" s="79">
        <v>9391.5</v>
      </c>
      <c r="C17" s="80"/>
      <c r="D17" s="27">
        <v>6131.78</v>
      </c>
      <c r="E17" s="28"/>
      <c r="F17" s="13">
        <v>1252.2</v>
      </c>
      <c r="G17" s="13">
        <v>2157.894</v>
      </c>
      <c r="H17" s="14">
        <v>2128.7400000000002</v>
      </c>
      <c r="I17" s="13">
        <v>0</v>
      </c>
      <c r="J17" s="13">
        <v>763.842</v>
      </c>
      <c r="K17" s="13">
        <v>2253.96</v>
      </c>
      <c r="L17" s="13">
        <v>0</v>
      </c>
      <c r="M17" s="13">
        <v>0</v>
      </c>
      <c r="N17" s="29">
        <v>0</v>
      </c>
      <c r="O17" s="29">
        <v>0</v>
      </c>
      <c r="P17" s="13">
        <v>0</v>
      </c>
      <c r="Q17" s="15">
        <f t="shared" si="0"/>
        <v>8556.636</v>
      </c>
    </row>
    <row r="18" spans="1:17" ht="12.75">
      <c r="A18" s="12" t="s">
        <v>0</v>
      </c>
      <c r="B18" s="79">
        <v>9391.5</v>
      </c>
      <c r="C18" s="80"/>
      <c r="D18" s="27">
        <v>6653.8</v>
      </c>
      <c r="E18" s="28"/>
      <c r="F18" s="13">
        <v>1252.2</v>
      </c>
      <c r="G18" s="13">
        <v>2157.894</v>
      </c>
      <c r="H18" s="14">
        <v>2128.7400000000002</v>
      </c>
      <c r="I18" s="13">
        <v>0</v>
      </c>
      <c r="J18" s="13">
        <v>763.842</v>
      </c>
      <c r="K18" s="13">
        <v>2253.96</v>
      </c>
      <c r="L18" s="13">
        <v>0</v>
      </c>
      <c r="M18" s="13">
        <v>4760</v>
      </c>
      <c r="N18" s="29">
        <v>0</v>
      </c>
      <c r="O18" s="29">
        <v>0</v>
      </c>
      <c r="P18" s="13">
        <v>0</v>
      </c>
      <c r="Q18" s="15">
        <f t="shared" si="0"/>
        <v>13316.636</v>
      </c>
    </row>
    <row r="19" spans="1:17" ht="12.75">
      <c r="A19" s="12" t="s">
        <v>1</v>
      </c>
      <c r="B19" s="79">
        <v>9391.5</v>
      </c>
      <c r="C19" s="80"/>
      <c r="D19" s="27">
        <v>16232.05</v>
      </c>
      <c r="E19" s="28"/>
      <c r="F19" s="13">
        <v>1252.2</v>
      </c>
      <c r="G19" s="13">
        <v>2157.894</v>
      </c>
      <c r="H19" s="14">
        <v>2128.7400000000002</v>
      </c>
      <c r="I19" s="13">
        <v>0</v>
      </c>
      <c r="J19" s="13">
        <v>763.842</v>
      </c>
      <c r="K19" s="13">
        <v>2253.96</v>
      </c>
      <c r="L19" s="13">
        <v>0</v>
      </c>
      <c r="M19" s="13">
        <v>0</v>
      </c>
      <c r="N19" s="29">
        <v>3912</v>
      </c>
      <c r="O19" s="29">
        <v>1727</v>
      </c>
      <c r="P19" s="13">
        <v>0</v>
      </c>
      <c r="Q19" s="15">
        <f t="shared" si="0"/>
        <v>14195.636</v>
      </c>
    </row>
    <row r="20" spans="1:17" ht="12.75">
      <c r="A20" s="12" t="s">
        <v>5</v>
      </c>
      <c r="B20" s="79"/>
      <c r="C20" s="80"/>
      <c r="D20" s="27"/>
      <c r="E20" s="28"/>
      <c r="F20" s="13"/>
      <c r="G20" s="13"/>
      <c r="H20" s="14"/>
      <c r="I20" s="13"/>
      <c r="J20" s="13"/>
      <c r="K20" s="13"/>
      <c r="L20" s="13"/>
      <c r="M20" s="13"/>
      <c r="N20" s="29"/>
      <c r="O20" s="29"/>
      <c r="P20" s="13"/>
      <c r="Q20" s="15"/>
    </row>
    <row r="21" spans="1:17" ht="12.75">
      <c r="A21" s="12" t="s">
        <v>6</v>
      </c>
      <c r="B21" s="79"/>
      <c r="C21" s="80"/>
      <c r="D21" s="27"/>
      <c r="E21" s="28"/>
      <c r="F21" s="13"/>
      <c r="G21" s="13"/>
      <c r="H21" s="14"/>
      <c r="I21" s="13"/>
      <c r="J21" s="13"/>
      <c r="K21" s="13"/>
      <c r="L21" s="13"/>
      <c r="M21" s="13"/>
      <c r="N21" s="29"/>
      <c r="O21" s="29"/>
      <c r="P21" s="13"/>
      <c r="Q21" s="15"/>
    </row>
    <row r="22" spans="1:17" ht="12.75">
      <c r="A22" s="12" t="s">
        <v>32</v>
      </c>
      <c r="B22" s="79"/>
      <c r="C22" s="80"/>
      <c r="D22" s="27"/>
      <c r="E22" s="28"/>
      <c r="F22" s="13"/>
      <c r="G22" s="13"/>
      <c r="H22" s="14"/>
      <c r="I22" s="13"/>
      <c r="J22" s="13"/>
      <c r="K22" s="13"/>
      <c r="L22" s="13"/>
      <c r="M22" s="13"/>
      <c r="N22" s="29"/>
      <c r="O22" s="29"/>
      <c r="P22" s="13"/>
      <c r="Q22" s="15"/>
    </row>
    <row r="23" spans="1:17" ht="12.75">
      <c r="A23" s="12" t="s">
        <v>33</v>
      </c>
      <c r="B23" s="79"/>
      <c r="C23" s="80"/>
      <c r="D23" s="27"/>
      <c r="E23" s="28"/>
      <c r="F23" s="13"/>
      <c r="G23" s="13"/>
      <c r="H23" s="14"/>
      <c r="I23" s="13"/>
      <c r="J23" s="13"/>
      <c r="K23" s="13"/>
      <c r="L23" s="13"/>
      <c r="M23" s="13"/>
      <c r="N23" s="29"/>
      <c r="O23" s="29"/>
      <c r="P23" s="13"/>
      <c r="Q23" s="15"/>
    </row>
    <row r="24" spans="1:17" ht="12.75">
      <c r="A24" s="12" t="s">
        <v>34</v>
      </c>
      <c r="B24" s="79"/>
      <c r="C24" s="80"/>
      <c r="D24" s="27"/>
      <c r="E24" s="28"/>
      <c r="F24" s="13"/>
      <c r="G24" s="13"/>
      <c r="H24" s="14"/>
      <c r="I24" s="13"/>
      <c r="J24" s="13"/>
      <c r="K24" s="13"/>
      <c r="L24" s="13"/>
      <c r="M24" s="13"/>
      <c r="N24" s="29"/>
      <c r="O24" s="29"/>
      <c r="P24" s="13"/>
      <c r="Q24" s="15"/>
    </row>
    <row r="25" spans="1:17" ht="12.75">
      <c r="A25" s="12" t="s">
        <v>35</v>
      </c>
      <c r="B25" s="79"/>
      <c r="C25" s="80"/>
      <c r="D25" s="27"/>
      <c r="E25" s="28"/>
      <c r="F25" s="13"/>
      <c r="G25" s="13"/>
      <c r="H25" s="14"/>
      <c r="I25" s="13"/>
      <c r="J25" s="13"/>
      <c r="K25" s="13"/>
      <c r="L25" s="13"/>
      <c r="M25" s="13"/>
      <c r="N25" s="29"/>
      <c r="O25" s="29"/>
      <c r="P25" s="13"/>
      <c r="Q25" s="15"/>
    </row>
    <row r="26" spans="1:17" ht="12.75">
      <c r="A26" s="16" t="s">
        <v>4</v>
      </c>
      <c r="B26" s="87">
        <f>SUM(B14:B25)</f>
        <v>56349</v>
      </c>
      <c r="C26" s="88"/>
      <c r="D26" s="30">
        <f>SUM(D14:D25)</f>
        <v>50019.009999999995</v>
      </c>
      <c r="E26" s="17"/>
      <c r="F26" s="17">
        <f aca="true" t="shared" si="1" ref="F26:Q26">SUM(F14:F25)</f>
        <v>7513.2</v>
      </c>
      <c r="G26" s="17">
        <f t="shared" si="1"/>
        <v>12947.364</v>
      </c>
      <c r="H26" s="17">
        <f t="shared" si="1"/>
        <v>12772.44</v>
      </c>
      <c r="I26" s="17">
        <f t="shared" si="1"/>
        <v>0</v>
      </c>
      <c r="J26" s="17">
        <f t="shared" si="1"/>
        <v>4583.052</v>
      </c>
      <c r="K26" s="17">
        <f t="shared" si="1"/>
        <v>13523.759999999998</v>
      </c>
      <c r="L26" s="17">
        <f t="shared" si="1"/>
        <v>0</v>
      </c>
      <c r="M26" s="17">
        <f t="shared" si="1"/>
        <v>4760</v>
      </c>
      <c r="N26" s="30">
        <f t="shared" si="1"/>
        <v>3912</v>
      </c>
      <c r="O26" s="30">
        <f t="shared" si="1"/>
        <v>1727</v>
      </c>
      <c r="P26" s="17">
        <f t="shared" si="1"/>
        <v>0</v>
      </c>
      <c r="Q26" s="18">
        <f t="shared" si="1"/>
        <v>61738.816</v>
      </c>
    </row>
    <row r="27" spans="1:17" ht="12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1" t="s">
        <v>36</v>
      </c>
      <c r="P27" s="89">
        <f>E12+D26-Q26</f>
        <v>-12617.739999999998</v>
      </c>
      <c r="Q27" s="89"/>
    </row>
    <row r="28" spans="1:4" ht="12.75">
      <c r="A28" s="33"/>
      <c r="B28" t="s">
        <v>0</v>
      </c>
      <c r="C28">
        <v>4760</v>
      </c>
      <c r="D28" t="s">
        <v>37</v>
      </c>
    </row>
  </sheetData>
  <sheetProtection/>
  <mergeCells count="42">
    <mergeCell ref="B17:C17"/>
    <mergeCell ref="B18:C18"/>
    <mergeCell ref="B26:C26"/>
    <mergeCell ref="P27:Q27"/>
    <mergeCell ref="B20:C20"/>
    <mergeCell ref="B21:C21"/>
    <mergeCell ref="B22:C22"/>
    <mergeCell ref="B23:C23"/>
    <mergeCell ref="B24:C24"/>
    <mergeCell ref="B25:C25"/>
    <mergeCell ref="B13:C13"/>
    <mergeCell ref="A9:D9"/>
    <mergeCell ref="F9:M9"/>
    <mergeCell ref="B14:C14"/>
    <mergeCell ref="B15:C15"/>
    <mergeCell ref="B16:C16"/>
    <mergeCell ref="N9:O9"/>
    <mergeCell ref="F5:M5"/>
    <mergeCell ref="A10:E10"/>
    <mergeCell ref="A11:E11"/>
    <mergeCell ref="F11:Q11"/>
    <mergeCell ref="A12:D12"/>
    <mergeCell ref="D6:D7"/>
    <mergeCell ref="E6:E7"/>
    <mergeCell ref="F6:F7"/>
    <mergeCell ref="N5:O6"/>
    <mergeCell ref="B19:C19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C6:C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2020-10-29T08:05:26Z</cp:lastPrinted>
  <dcterms:created xsi:type="dcterms:W3CDTF">2007-02-04T12:22:59Z</dcterms:created>
  <dcterms:modified xsi:type="dcterms:W3CDTF">2022-08-31T06:40:36Z</dcterms:modified>
  <cp:category/>
  <cp:version/>
  <cp:contentType/>
  <cp:contentStatus/>
</cp:coreProperties>
</file>